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建设费用" sheetId="1" r:id="rId1"/>
  </sheets>
  <definedNames>
    <definedName name="_xlnm.Print_Area" localSheetId="0">建设费用!$A$1:$K$94</definedName>
  </definedNames>
  <calcPr calcId="144525"/>
</workbook>
</file>

<file path=xl/sharedStrings.xml><?xml version="1.0" encoding="utf-8"?>
<sst xmlns="http://schemas.openxmlformats.org/spreadsheetml/2006/main" count="422" uniqueCount="250">
  <si>
    <t>全域旅游智慧服务展示中心（磁器口）制作预算-基础制作</t>
  </si>
  <si>
    <t>项目名称：全域旅游智慧服务展示中心（磁器口）制作项目</t>
  </si>
  <si>
    <t>序号</t>
  </si>
  <si>
    <t>项目/名称</t>
  </si>
  <si>
    <t>内  容</t>
  </si>
  <si>
    <t>材质/品名</t>
  </si>
  <si>
    <t>尺寸/规格</t>
  </si>
  <si>
    <t>单位</t>
  </si>
  <si>
    <t>数量</t>
  </si>
  <si>
    <t>单价</t>
  </si>
  <si>
    <t>金额(元)</t>
  </si>
  <si>
    <t>备注</t>
  </si>
  <si>
    <t>宽(w)</t>
  </si>
  <si>
    <t>高(h)</t>
  </si>
  <si>
    <t>一</t>
  </si>
  <si>
    <t>直接费用</t>
  </si>
  <si>
    <t>主体框架</t>
  </si>
  <si>
    <t>框架龙骨-钢梁、钢柱</t>
  </si>
  <si>
    <t>主：GB-120x120x6mm热镀锌矩管+黑色氟碳漆
副：GB-120x60x5mm热镀锌矩管+黑色氟碳漆
辅：GB-50x50x3mm热镀锌矩管+黑色氟碳漆
钢柱底板：10mm耐候钢板法兰盘</t>
  </si>
  <si>
    <t>-</t>
  </si>
  <si>
    <t>T</t>
  </si>
  <si>
    <t>地面基础</t>
  </si>
  <si>
    <t>地基：C30混凝土现浇（厚度300mm）
预埋：10mm耐候钢板法兰盘结构连接件
      12mm螺纹钢现浇</t>
  </si>
  <si>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</si>
  <si>
    <t xml:space="preserve">外墙立面：3mm铝板（密拼）
工艺：冲压凹凸（仿砖缝）
饰面：青砖古墙灰双色喷涂
      仿古青砖
</t>
  </si>
  <si>
    <t>40x20x3热镀锌矩管龙骨</t>
  </si>
  <si>
    <r>
      <rPr>
        <sz val="9"/>
        <rFont val="宋体"/>
        <charset val="134"/>
      </rPr>
      <t>立面：
30x3.2m=96m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
三角屋檐：
4.5x1.65/2x4面=14.85m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
屋檐及檐口：
38x1=38m</t>
    </r>
    <r>
      <rPr>
        <vertAlign val="superscript"/>
        <sz val="9"/>
        <rFont val="宋体"/>
        <charset val="134"/>
      </rPr>
      <t xml:space="preserve">2
</t>
    </r>
    <r>
      <rPr>
        <sz val="9"/>
        <rFont val="宋体"/>
        <charset val="134"/>
      </rPr>
      <t>花台：
2.5x1.2x2个=6m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 xml:space="preserve">
展开及损耗：154.85x10%=15.49m</t>
    </r>
    <r>
      <rPr>
        <vertAlign val="superscript"/>
        <sz val="9"/>
        <rFont val="宋体"/>
        <charset val="134"/>
      </rPr>
      <t>2</t>
    </r>
  </si>
  <si>
    <t>2.5mm厚铝单板</t>
  </si>
  <si>
    <t>镀锌连接钢件</t>
  </si>
  <si>
    <t>590ml耐候胶</t>
  </si>
  <si>
    <t>防雷系统</t>
  </si>
  <si>
    <t>五金件（螺丝等）</t>
  </si>
  <si>
    <t>其它材料（角码、泡沫棒等）</t>
  </si>
  <si>
    <t>凹凸冲压加工、焊接</t>
  </si>
  <si>
    <t>安装费</t>
  </si>
  <si>
    <t>墙体保温棉</t>
  </si>
  <si>
    <t>双色仿古青砖喷涂</t>
  </si>
  <si>
    <t>屋顶</t>
  </si>
  <si>
    <t>琉璃瓦龙骨</t>
  </si>
  <si>
    <t>GB-50x50x3mm热镀锌矩管+弧形造型热弯</t>
  </si>
  <si>
    <t>琉璃瓦</t>
  </si>
  <si>
    <t>1.2mm铝镁锰琉璃瓦+铝塑板防水层</t>
  </si>
  <si>
    <t>线条灯饰</t>
  </si>
  <si>
    <t>户外七彩外控LED防水线条灯</t>
  </si>
  <si>
    <t>D50</t>
  </si>
  <si>
    <t>m</t>
  </si>
  <si>
    <t>正面</t>
  </si>
  <si>
    <t>电动感应门</t>
  </si>
  <si>
    <t>12厚钢化玻璃-双侧固定中间开合</t>
  </si>
  <si>
    <t>轨道、传动机组、感应器</t>
  </si>
  <si>
    <t>套</t>
  </si>
  <si>
    <t>天地钢梁</t>
  </si>
  <si>
    <t>电磁锁</t>
  </si>
  <si>
    <t>UPS不间断电源</t>
  </si>
  <si>
    <t>发光Logo：漫游重庆</t>
  </si>
  <si>
    <t>精品不锈钢烤漆树脂字-精工</t>
  </si>
  <si>
    <t>50cm/字x4个字</t>
  </si>
  <si>
    <t>cm</t>
  </si>
  <si>
    <t>发光Logo：City Sightseeing Bus</t>
  </si>
  <si>
    <t>13cm/字x18个字</t>
  </si>
  <si>
    <t>发光Logo：都市观光巴士</t>
  </si>
  <si>
    <t>13cm/字x6个字</t>
  </si>
  <si>
    <t>发光字：全域旅游智慧服务展示中心
       （磁器口）</t>
  </si>
  <si>
    <t>25cm/字x17个字</t>
  </si>
  <si>
    <t>订制仿古金属座椅</t>
  </si>
  <si>
    <t>金属结构+仿古电镀+塑木坐垫</t>
  </si>
  <si>
    <t>1700x1000x580mm</t>
  </si>
  <si>
    <t>把</t>
  </si>
  <si>
    <t>中国风装饰收口条</t>
  </si>
  <si>
    <t>5mm耐候钢激光切割+仿古做旧电镀</t>
  </si>
  <si>
    <t>IP漫漫背发光造型</t>
  </si>
  <si>
    <t>20mm亚克力UV彩喷+底板灯板</t>
  </si>
  <si>
    <t>950x1200mm</t>
  </si>
  <si>
    <t>个</t>
  </si>
  <si>
    <t>750x1200mm</t>
  </si>
  <si>
    <t>霓虹灯</t>
  </si>
  <si>
    <t>8mm亚克力底板+软管霓虹灯</t>
  </si>
  <si>
    <t>显示屏异形箱体</t>
  </si>
  <si>
    <t>不锈钢箱体镂空</t>
  </si>
  <si>
    <t>左侧</t>
  </si>
  <si>
    <t>发光Logo：POLICE</t>
  </si>
  <si>
    <t>40cm/字x6个字</t>
  </si>
  <si>
    <t>瓷器口综合执法灯箱</t>
  </si>
  <si>
    <t>6090铝型材拉布灯箱+高清UV刀刮布</t>
  </si>
  <si>
    <t>中国风仿古窗户</t>
  </si>
  <si>
    <t>订制铝合金窗+镂空装饰条+仿古做旧电镀</t>
  </si>
  <si>
    <t>扇</t>
  </si>
  <si>
    <t>门</t>
  </si>
  <si>
    <t>订制铝合金门+仿古做旧电镀</t>
  </si>
  <si>
    <t>800x2200mm</t>
  </si>
  <si>
    <t>樘</t>
  </si>
  <si>
    <t>实木圆柱装饰立柱</t>
  </si>
  <si>
    <t>Φ250mm松木老木头+仿古处理+柱顿石</t>
  </si>
  <si>
    <t>3100mm</t>
  </si>
  <si>
    <t>根</t>
  </si>
  <si>
    <t>异形百叶窗订制</t>
  </si>
  <si>
    <t>异形铝合金百叶窗+仿古做旧电镀</t>
  </si>
  <si>
    <t>右侧</t>
  </si>
  <si>
    <t>显示屏异形箱体+LED发光线条</t>
  </si>
  <si>
    <t>不锈钢箱体镂空+LED线条灯+仿古做旧电镀</t>
  </si>
  <si>
    <t>拴马桩</t>
  </si>
  <si>
    <t>青石雕刻</t>
  </si>
  <si>
    <t>1200x200x200mm</t>
  </si>
  <si>
    <t>异形文创灯箱</t>
  </si>
  <si>
    <t>不锈钢异形订制灯箱</t>
  </si>
  <si>
    <t>650x650mm</t>
  </si>
  <si>
    <t>红色浮雕墙</t>
  </si>
  <si>
    <t>3D立体打印</t>
  </si>
  <si>
    <t>原创手绘墙面</t>
  </si>
  <si>
    <t>水泥板基层+外墙腻子+外墙漆+手绘</t>
  </si>
  <si>
    <t>其它</t>
  </si>
  <si>
    <t>玻璃钢人偶</t>
  </si>
  <si>
    <t>玻璃钢彩绘</t>
  </si>
  <si>
    <t>1600x1000x600mm</t>
  </si>
  <si>
    <t>造型及颜色有点复杂（暂估）</t>
  </si>
  <si>
    <t>创意车位</t>
  </si>
  <si>
    <t>基层基膜+地坪漆+彩绘</t>
  </si>
  <si>
    <t xml:space="preserve">
内部装饰</t>
  </si>
  <si>
    <t>墙饰面</t>
  </si>
  <si>
    <t>钢架+15阻燃板基层+8mm碳晶板饰面</t>
  </si>
  <si>
    <t>天花吊顶</t>
  </si>
  <si>
    <t>钢架+阻燃板基层+石膏板面板+乳胶漆饰面</t>
  </si>
  <si>
    <t>公区形象墙</t>
  </si>
  <si>
    <t>实木镂空雕刻+订制丝绸油画布</t>
  </si>
  <si>
    <t>公区前台</t>
  </si>
  <si>
    <t>实木订制+订制丝绸油画布+发光Logo</t>
  </si>
  <si>
    <t>1400x950x600mm</t>
  </si>
  <si>
    <t>公区储物柜</t>
  </si>
  <si>
    <t>木工订制</t>
  </si>
  <si>
    <t>500x800x3000mmX2个</t>
  </si>
  <si>
    <t>形象墙Logo</t>
  </si>
  <si>
    <t>不锈钢镂空烤漆灯箱-精工</t>
  </si>
  <si>
    <t>800x800x80mm</t>
  </si>
  <si>
    <t>文创展示区室内套装门</t>
  </si>
  <si>
    <t>室内套装门</t>
  </si>
  <si>
    <t>文创展示区造型+墙面装饰</t>
  </si>
  <si>
    <t>天花板筒灯</t>
  </si>
  <si>
    <t>雷士照明</t>
  </si>
  <si>
    <t>100mm筒灯</t>
  </si>
  <si>
    <t>全屋开关、插座</t>
  </si>
  <si>
    <t>西门子电气</t>
  </si>
  <si>
    <t>86x86mm</t>
  </si>
  <si>
    <t>地面</t>
  </si>
  <si>
    <t>水泥垫层+防滑地砖</t>
  </si>
  <si>
    <t>室内强电</t>
  </si>
  <si>
    <t>GB渝丰线缆+穿管布线+预埋铺设
主线路10平方，空调6平方，插座4平方
开关照明2.5平方</t>
  </si>
  <si>
    <t>室内弱电</t>
  </si>
  <si>
    <t>秋叶原超六类屏蔽线+穿管</t>
  </si>
  <si>
    <t>A</t>
  </si>
  <si>
    <t>小  计</t>
  </si>
  <si>
    <t>B</t>
  </si>
  <si>
    <t>税  金</t>
  </si>
  <si>
    <t>（A小计）x费率</t>
  </si>
  <si>
    <t>C</t>
  </si>
  <si>
    <t>合  计</t>
  </si>
  <si>
    <t>四舍五入到小数点后2位</t>
  </si>
  <si>
    <t>二</t>
  </si>
  <si>
    <t>间接费用</t>
  </si>
  <si>
    <t>钢结构焊工</t>
  </si>
  <si>
    <t>工天</t>
  </si>
  <si>
    <t>泥水砖工</t>
  </si>
  <si>
    <t>木工</t>
  </si>
  <si>
    <t>漆工</t>
  </si>
  <si>
    <t>电工</t>
  </si>
  <si>
    <t>内容制作安装</t>
  </si>
  <si>
    <t>施工防护</t>
  </si>
  <si>
    <t>施工围挡及雨棚</t>
  </si>
  <si>
    <t>项</t>
  </si>
  <si>
    <t>强电敷设</t>
  </si>
  <si>
    <r>
      <rPr>
        <sz val="9"/>
        <rFont val="宋体"/>
        <charset val="134"/>
      </rPr>
      <t>铠装线缆-10m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x3+10m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x1+10m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x1，Φ50铁管穿管，距离约500m</t>
    </r>
  </si>
  <si>
    <t>给水敷设</t>
  </si>
  <si>
    <t>Φ25PPR管敷设，距离约500m</t>
  </si>
  <si>
    <t>发电机租赁</t>
  </si>
  <si>
    <t>380V-8KW（含油），15天</t>
  </si>
  <si>
    <t>街道清洁保护、除渣</t>
  </si>
  <si>
    <t>其他辅助材料</t>
  </si>
  <si>
    <t>膨胀螺丝、玻璃胶、结构胶、护套线、双面胶、KT板模板等</t>
  </si>
  <si>
    <t>运输费</t>
  </si>
  <si>
    <t>D</t>
  </si>
  <si>
    <t>E</t>
  </si>
  <si>
    <t>（D小计）x费率</t>
  </si>
  <si>
    <t>F</t>
  </si>
  <si>
    <t>G</t>
  </si>
  <si>
    <t>基础项目合计</t>
  </si>
  <si>
    <t>C + F</t>
  </si>
  <si>
    <t>来龙巷漫游重庆全域旅游服务中心制作预算-采购类</t>
  </si>
  <si>
    <t>其它采购</t>
  </si>
  <si>
    <t>文创展示区显示屏</t>
  </si>
  <si>
    <t>TCL电视98寸智能平板电视机
144Hz高刷 4+64G 4K超清</t>
  </si>
  <si>
    <t>98寸</t>
  </si>
  <si>
    <t>台</t>
  </si>
  <si>
    <t>正面-LED宣传屏</t>
  </si>
  <si>
    <t>P2户外全彩，5V40A电源、诺瓦接收卡、4G模块、诺瓦播放盒、诺瓦视频处理器、控制电脑主机，订制异形箱体</t>
  </si>
  <si>
    <t>右面-LED宣传屏</t>
  </si>
  <si>
    <t>同批次维保备用屏</t>
  </si>
  <si>
    <t>320x160mm，15张</t>
  </si>
  <si>
    <t>监控系统</t>
  </si>
  <si>
    <t>9个摄像位（一个月存储）
海康威视录像机，希捷硬盘，锐捷8口交换
机，海康威视400万像素网络摄像机，带夜
视内置拾音器</t>
  </si>
  <si>
    <t>公区吸顶中央空调</t>
  </si>
  <si>
    <t>美的5P吸顶式中央空调</t>
  </si>
  <si>
    <t>公区自助售卖机</t>
  </si>
  <si>
    <t>1940x880x790mm</t>
  </si>
  <si>
    <t>公区音响</t>
  </si>
  <si>
    <t>哈曼卡顿 音乐琉璃3代</t>
  </si>
  <si>
    <t>公区文创冰柜</t>
  </si>
  <si>
    <t>雪贝娜冰柜商用588升</t>
  </si>
  <si>
    <t>1500x700x700</t>
  </si>
  <si>
    <t>公区形象吊灯</t>
  </si>
  <si>
    <t>中式丝绸画吊灯-订制</t>
  </si>
  <si>
    <t>150x450mm</t>
  </si>
  <si>
    <t>生活区空调</t>
  </si>
  <si>
    <t>美的1.5P壁挂式空调</t>
  </si>
  <si>
    <t>生活区微波炉</t>
  </si>
  <si>
    <t>格兰仕智能家用小型迷你平板微波炉</t>
  </si>
  <si>
    <t>457x395x271mm</t>
  </si>
  <si>
    <t>生活区冰箱</t>
  </si>
  <si>
    <t>HCK哈士奇 BC-46DCC</t>
  </si>
  <si>
    <t>500x498x440mm</t>
  </si>
  <si>
    <t>综合执法办公室空调</t>
  </si>
  <si>
    <t>生活区吧台</t>
  </si>
  <si>
    <t>成品折叠条桌</t>
  </si>
  <si>
    <t>1200x600x750mm</t>
  </si>
  <si>
    <t>张</t>
  </si>
  <si>
    <t>生活区椅子</t>
  </si>
  <si>
    <t>生活区壁柜</t>
  </si>
  <si>
    <t>生活橱柜吧台</t>
  </si>
  <si>
    <t>综合执法办公室桌椅</t>
  </si>
  <si>
    <t>综合执法办公室壁柜</t>
  </si>
  <si>
    <t>综合执法办公室+公区饮水机</t>
  </si>
  <si>
    <t>奥克斯饮水机-冰温热款（钛金灰）</t>
  </si>
  <si>
    <t>980x290x312mm</t>
  </si>
  <si>
    <t>设备间设备机柜</t>
  </si>
  <si>
    <t>2000x600x600mm</t>
  </si>
  <si>
    <t>灭火器箱</t>
  </si>
  <si>
    <t>灭火器+灭火器箱</t>
  </si>
  <si>
    <t>4Kg2支装</t>
  </si>
  <si>
    <t>外部仿古灯笼</t>
  </si>
  <si>
    <t>仿古灯笼</t>
  </si>
  <si>
    <t>Logo投影灯</t>
  </si>
  <si>
    <t>110W广告logo投影灯</t>
  </si>
  <si>
    <t>H</t>
  </si>
  <si>
    <t>I</t>
  </si>
  <si>
    <t>（K小计）x费率</t>
  </si>
  <si>
    <t>已含税</t>
  </si>
  <si>
    <t>J</t>
  </si>
  <si>
    <t>采购类合计</t>
  </si>
  <si>
    <t>H + I</t>
  </si>
  <si>
    <t>N</t>
  </si>
  <si>
    <t>项目总计</t>
  </si>
  <si>
    <t xml:space="preserve">G + J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</si>
</sst>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  <numFmt numFmtId="178" formatCode="0.0_);[Red]\(0.0\)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6"/>
      <color indexed="8"/>
      <name val="方正大标宋简体"/>
      <charset val="134"/>
    </font>
    <font>
      <b/>
      <sz val="9"/>
      <color theme="0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b/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vertAlign val="superscript"/>
      <sz val="9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2" fillId="3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9" borderId="17" applyNumberFormat="0" applyAlignment="0" applyProtection="0">
      <alignment vertical="center"/>
    </xf>
    <xf numFmtId="0" fontId="24" fillId="29" borderId="18" applyNumberFormat="0" applyAlignment="0" applyProtection="0">
      <alignment vertical="center"/>
    </xf>
    <xf numFmtId="0" fontId="33" fillId="40" borderId="21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177" fontId="6" fillId="6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77" fontId="2" fillId="0" borderId="5" xfId="0" applyNumberFormat="1" applyFont="1" applyFill="1" applyBorder="1" applyAlignment="1">
      <alignment horizontal="left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177" fontId="6" fillId="0" borderId="5" xfId="0" applyNumberFormat="1" applyFont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177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left" vertical="center"/>
    </xf>
    <xf numFmtId="177" fontId="9" fillId="6" borderId="5" xfId="0" applyNumberFormat="1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/>
    </xf>
    <xf numFmtId="177" fontId="9" fillId="0" borderId="5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13" fillId="8" borderId="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vertical="center" wrapText="1"/>
    </xf>
    <xf numFmtId="177" fontId="6" fillId="9" borderId="5" xfId="0" applyNumberFormat="1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177" fontId="2" fillId="9" borderId="5" xfId="0" applyNumberFormat="1" applyFont="1" applyFill="1" applyBorder="1" applyAlignment="1">
      <alignment horizontal="left" vertical="center" wrapText="1"/>
    </xf>
    <xf numFmtId="0" fontId="2" fillId="9" borderId="11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10" borderId="5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left" vertical="center"/>
    </xf>
    <xf numFmtId="0" fontId="6" fillId="10" borderId="5" xfId="0" applyFont="1" applyFill="1" applyBorder="1" applyAlignment="1">
      <alignment horizontal="center" vertical="center" wrapText="1"/>
    </xf>
    <xf numFmtId="177" fontId="10" fillId="7" borderId="5" xfId="0" applyNumberFormat="1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 wrapText="1"/>
    </xf>
    <xf numFmtId="9" fontId="10" fillId="7" borderId="5" xfId="0" applyNumberFormat="1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7" fontId="6" fillId="7" borderId="5" xfId="0" applyNumberFormat="1" applyFont="1" applyFill="1" applyBorder="1" applyAlignment="1">
      <alignment horizontal="left" vertical="center" wrapText="1"/>
    </xf>
    <xf numFmtId="9" fontId="6" fillId="7" borderId="5" xfId="0" applyNumberFormat="1" applyFont="1" applyFill="1" applyBorder="1" applyAlignment="1">
      <alignment vertical="center" wrapText="1"/>
    </xf>
    <xf numFmtId="0" fontId="6" fillId="7" borderId="5" xfId="0" applyFont="1" applyFill="1" applyBorder="1" applyAlignment="1">
      <alignment horizontal="left" vertical="center" wrapText="1"/>
    </xf>
    <xf numFmtId="9" fontId="6" fillId="7" borderId="5" xfId="0" applyNumberFormat="1" applyFont="1" applyFill="1" applyBorder="1" applyAlignment="1">
      <alignment horizontal="center" vertical="center"/>
    </xf>
    <xf numFmtId="177" fontId="14" fillId="8" borderId="5" xfId="0" applyNumberFormat="1" applyFont="1" applyFill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177" fontId="6" fillId="9" borderId="5" xfId="0" applyNumberFormat="1" applyFont="1" applyFill="1" applyBorder="1" applyAlignment="1">
      <alignment horizontal="left" vertical="center"/>
    </xf>
    <xf numFmtId="0" fontId="6" fillId="9" borderId="5" xfId="0" applyFont="1" applyFill="1" applyBorder="1" applyAlignment="1">
      <alignment vertical="center"/>
    </xf>
    <xf numFmtId="0" fontId="7" fillId="9" borderId="5" xfId="0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/>
    </xf>
    <xf numFmtId="177" fontId="6" fillId="10" borderId="5" xfId="0" applyNumberFormat="1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right" vertical="center" wrapText="1"/>
    </xf>
    <xf numFmtId="0" fontId="8" fillId="8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left" vertical="center"/>
    </xf>
    <xf numFmtId="0" fontId="8" fillId="11" borderId="5" xfId="0" applyFont="1" applyFill="1" applyBorder="1" applyAlignment="1">
      <alignment horizontal="right" vertical="center" wrapText="1"/>
    </xf>
    <xf numFmtId="9" fontId="6" fillId="10" borderId="5" xfId="0" applyNumberFormat="1" applyFont="1" applyFill="1" applyBorder="1" applyAlignment="1">
      <alignment vertical="center" wrapText="1"/>
    </xf>
    <xf numFmtId="0" fontId="6" fillId="10" borderId="5" xfId="0" applyFont="1" applyFill="1" applyBorder="1" applyAlignment="1">
      <alignment horizontal="left" vertical="center" wrapText="1"/>
    </xf>
    <xf numFmtId="177" fontId="4" fillId="8" borderId="5" xfId="0" applyNumberFormat="1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177" fontId="4" fillId="11" borderId="5" xfId="0" applyNumberFormat="1" applyFont="1" applyFill="1" applyBorder="1" applyAlignment="1">
      <alignment horizontal="left" vertical="center" wrapText="1"/>
    </xf>
    <xf numFmtId="0" fontId="8" fillId="11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4"/>
  <sheetViews>
    <sheetView tabSelected="1" workbookViewId="0">
      <pane ySplit="5" topLeftCell="A65" activePane="bottomLeft" state="frozen"/>
      <selection/>
      <selection pane="bottomLeft" activeCell="E65" sqref="E65:F65"/>
    </sheetView>
  </sheetViews>
  <sheetFormatPr defaultColWidth="9" defaultRowHeight="13.5"/>
  <cols>
    <col min="1" max="1" width="6.625" customWidth="1"/>
    <col min="2" max="2" width="20.625" customWidth="1"/>
    <col min="3" max="3" width="25.625" customWidth="1"/>
    <col min="4" max="4" width="30.625" customWidth="1"/>
    <col min="5" max="6" width="10.625" customWidth="1"/>
    <col min="7" max="7" width="5.625" customWidth="1"/>
    <col min="8" max="9" width="8.625" customWidth="1"/>
    <col min="10" max="10" width="12.625" customWidth="1"/>
    <col min="11" max="11" width="20.625" customWidth="1"/>
    <col min="14" max="14" width="9.625"/>
    <col min="16" max="16" width="9.625"/>
    <col min="19" max="19" width="12.625"/>
  </cols>
  <sheetData>
    <row r="1" s="1" customFormat="1" ht="18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49"/>
    </row>
    <row r="2" s="1" customFormat="1" ht="18" customHeight="1" spans="1:11">
      <c r="A2" s="6"/>
      <c r="B2" s="7"/>
      <c r="C2" s="7"/>
      <c r="D2" s="7"/>
      <c r="E2" s="7"/>
      <c r="F2" s="7"/>
      <c r="G2" s="7"/>
      <c r="H2" s="7"/>
      <c r="I2" s="7"/>
      <c r="J2" s="7"/>
      <c r="K2" s="50"/>
    </row>
    <row r="3" s="1" customFormat="1" ht="20.1" customHeight="1" spans="1:1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51"/>
    </row>
    <row r="4" s="1" customFormat="1" ht="15" customHeight="1" spans="1:11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2"/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</row>
    <row r="5" s="1" customFormat="1" ht="15" customHeight="1" spans="1:11">
      <c r="A5" s="13"/>
      <c r="B5" s="14"/>
      <c r="C5" s="14"/>
      <c r="D5" s="14"/>
      <c r="E5" s="15" t="s">
        <v>12</v>
      </c>
      <c r="F5" s="15" t="s">
        <v>13</v>
      </c>
      <c r="G5" s="14"/>
      <c r="H5" s="14"/>
      <c r="I5" s="14"/>
      <c r="J5" s="14"/>
      <c r="K5" s="14"/>
    </row>
    <row r="6" s="2" customFormat="1" ht="20.1" customHeight="1" spans="1:11">
      <c r="A6" s="16" t="s">
        <v>14</v>
      </c>
      <c r="B6" s="17" t="s">
        <v>15</v>
      </c>
      <c r="C6" s="18"/>
      <c r="D6" s="18"/>
      <c r="E6" s="18"/>
      <c r="F6" s="18"/>
      <c r="G6" s="18"/>
      <c r="H6" s="18"/>
      <c r="I6" s="18"/>
      <c r="J6" s="18"/>
      <c r="K6" s="52"/>
    </row>
    <row r="7" s="2" customFormat="1" ht="1.5" customHeight="1" spans="1:11">
      <c r="A7" s="19"/>
      <c r="B7" s="20"/>
      <c r="C7" s="20"/>
      <c r="D7" s="21"/>
      <c r="E7" s="20"/>
      <c r="F7" s="20"/>
      <c r="G7" s="21"/>
      <c r="H7" s="21"/>
      <c r="I7" s="21"/>
      <c r="J7" s="21"/>
      <c r="K7" s="53"/>
    </row>
    <row r="8" s="1" customFormat="1" ht="55" customHeight="1" spans="1:11">
      <c r="A8" s="22">
        <v>1.1</v>
      </c>
      <c r="B8" s="23" t="s">
        <v>16</v>
      </c>
      <c r="C8" s="24" t="s">
        <v>17</v>
      </c>
      <c r="D8" s="24" t="s">
        <v>18</v>
      </c>
      <c r="E8" s="25" t="s">
        <v>19</v>
      </c>
      <c r="F8" s="25"/>
      <c r="G8" s="24" t="s">
        <v>20</v>
      </c>
      <c r="H8" s="26">
        <v>9.62</v>
      </c>
      <c r="I8" s="54">
        <v>0</v>
      </c>
      <c r="J8" s="26">
        <f>I8*H8</f>
        <v>0</v>
      </c>
      <c r="K8" s="55"/>
    </row>
    <row r="9" s="1" customFormat="1" ht="45" customHeight="1" spans="1:11">
      <c r="A9" s="22">
        <v>1.2</v>
      </c>
      <c r="B9" s="23"/>
      <c r="C9" s="24" t="s">
        <v>21</v>
      </c>
      <c r="D9" s="24" t="s">
        <v>22</v>
      </c>
      <c r="E9" s="24">
        <v>10</v>
      </c>
      <c r="F9" s="24">
        <v>5</v>
      </c>
      <c r="G9" s="24" t="s">
        <v>23</v>
      </c>
      <c r="H9" s="26">
        <f>F9*E9</f>
        <v>50</v>
      </c>
      <c r="I9" s="54">
        <v>0</v>
      </c>
      <c r="J9" s="26">
        <f>I9*H9</f>
        <v>0</v>
      </c>
      <c r="K9" s="24"/>
    </row>
    <row r="10" s="1" customFormat="1" ht="24.95" customHeight="1" spans="1:11">
      <c r="A10" s="22">
        <v>1.3</v>
      </c>
      <c r="B10" s="23"/>
      <c r="C10" s="24" t="s">
        <v>24</v>
      </c>
      <c r="D10" s="27" t="s">
        <v>25</v>
      </c>
      <c r="E10" s="28" t="s">
        <v>19</v>
      </c>
      <c r="F10" s="28"/>
      <c r="G10" s="29" t="s">
        <v>23</v>
      </c>
      <c r="H10" s="30">
        <v>170.34</v>
      </c>
      <c r="I10" s="56">
        <v>0</v>
      </c>
      <c r="J10" s="39">
        <f>I10*H10</f>
        <v>0</v>
      </c>
      <c r="K10" s="29" t="s">
        <v>26</v>
      </c>
    </row>
    <row r="11" s="1" customFormat="1" ht="24.95" customHeight="1" spans="1:11">
      <c r="A11" s="22">
        <v>1.4</v>
      </c>
      <c r="B11" s="23"/>
      <c r="C11" s="24"/>
      <c r="D11" s="27" t="s">
        <v>27</v>
      </c>
      <c r="E11" s="28" t="s">
        <v>19</v>
      </c>
      <c r="F11" s="28"/>
      <c r="G11" s="29" t="s">
        <v>23</v>
      </c>
      <c r="H11" s="30">
        <v>170.34</v>
      </c>
      <c r="I11" s="56">
        <v>0</v>
      </c>
      <c r="J11" s="39">
        <f>I11*H11</f>
        <v>0</v>
      </c>
      <c r="K11" s="57"/>
    </row>
    <row r="12" s="1" customFormat="1" ht="24.95" customHeight="1" spans="1:11">
      <c r="A12" s="22">
        <v>1.5</v>
      </c>
      <c r="B12" s="23"/>
      <c r="C12" s="24"/>
      <c r="D12" s="27" t="s">
        <v>28</v>
      </c>
      <c r="E12" s="28" t="s">
        <v>19</v>
      </c>
      <c r="F12" s="28"/>
      <c r="G12" s="29" t="s">
        <v>23</v>
      </c>
      <c r="H12" s="30">
        <v>170.34</v>
      </c>
      <c r="I12" s="56">
        <v>0</v>
      </c>
      <c r="J12" s="39">
        <f t="shared" ref="J12:J23" si="0">I12*H12</f>
        <v>0</v>
      </c>
      <c r="K12" s="57"/>
    </row>
    <row r="13" s="1" customFormat="1" ht="24.95" customHeight="1" spans="1:11">
      <c r="A13" s="22">
        <v>1.6</v>
      </c>
      <c r="B13" s="23"/>
      <c r="C13" s="24"/>
      <c r="D13" s="27" t="s">
        <v>29</v>
      </c>
      <c r="E13" s="28" t="s">
        <v>19</v>
      </c>
      <c r="F13" s="28"/>
      <c r="G13" s="29" t="s">
        <v>23</v>
      </c>
      <c r="H13" s="30">
        <v>170.34</v>
      </c>
      <c r="I13" s="56">
        <v>0</v>
      </c>
      <c r="J13" s="39">
        <f t="shared" si="0"/>
        <v>0</v>
      </c>
      <c r="K13" s="57"/>
    </row>
    <row r="14" s="1" customFormat="1" ht="24.95" customHeight="1" spans="1:11">
      <c r="A14" s="22">
        <v>1.7</v>
      </c>
      <c r="B14" s="23"/>
      <c r="C14" s="24"/>
      <c r="D14" s="27" t="s">
        <v>30</v>
      </c>
      <c r="E14" s="28" t="s">
        <v>19</v>
      </c>
      <c r="F14" s="28"/>
      <c r="G14" s="29" t="s">
        <v>23</v>
      </c>
      <c r="H14" s="30">
        <v>170.34</v>
      </c>
      <c r="I14" s="56">
        <v>0</v>
      </c>
      <c r="J14" s="39">
        <f t="shared" si="0"/>
        <v>0</v>
      </c>
      <c r="K14" s="57"/>
    </row>
    <row r="15" s="1" customFormat="1" ht="24.95" customHeight="1" spans="1:11">
      <c r="A15" s="22">
        <v>1.8</v>
      </c>
      <c r="B15" s="23"/>
      <c r="C15" s="24"/>
      <c r="D15" s="27" t="s">
        <v>31</v>
      </c>
      <c r="E15" s="28" t="s">
        <v>19</v>
      </c>
      <c r="F15" s="28"/>
      <c r="G15" s="29" t="s">
        <v>23</v>
      </c>
      <c r="H15" s="30">
        <v>170.34</v>
      </c>
      <c r="I15" s="56">
        <v>0</v>
      </c>
      <c r="J15" s="39">
        <f t="shared" si="0"/>
        <v>0</v>
      </c>
      <c r="K15" s="57"/>
    </row>
    <row r="16" s="1" customFormat="1" ht="24.95" customHeight="1" spans="1:11">
      <c r="A16" s="22">
        <v>1.9</v>
      </c>
      <c r="B16" s="23"/>
      <c r="C16" s="24"/>
      <c r="D16" s="27" t="s">
        <v>32</v>
      </c>
      <c r="E16" s="28" t="s">
        <v>19</v>
      </c>
      <c r="F16" s="28"/>
      <c r="G16" s="29" t="s">
        <v>23</v>
      </c>
      <c r="H16" s="30">
        <v>170.34</v>
      </c>
      <c r="I16" s="56">
        <v>0</v>
      </c>
      <c r="J16" s="39">
        <f t="shared" si="0"/>
        <v>0</v>
      </c>
      <c r="K16" s="57"/>
    </row>
    <row r="17" s="1" customFormat="1" ht="24.95" customHeight="1" spans="1:11">
      <c r="A17" s="31">
        <v>1.1</v>
      </c>
      <c r="B17" s="23"/>
      <c r="C17" s="24"/>
      <c r="D17" s="32" t="s">
        <v>33</v>
      </c>
      <c r="E17" s="28" t="s">
        <v>19</v>
      </c>
      <c r="F17" s="28"/>
      <c r="G17" s="29" t="s">
        <v>23</v>
      </c>
      <c r="H17" s="30">
        <v>170.34</v>
      </c>
      <c r="I17" s="56">
        <v>0</v>
      </c>
      <c r="J17" s="39">
        <f t="shared" si="0"/>
        <v>0</v>
      </c>
      <c r="K17" s="57"/>
    </row>
    <row r="18" s="1" customFormat="1" ht="24.95" customHeight="1" spans="1:11">
      <c r="A18" s="31">
        <v>1.11</v>
      </c>
      <c r="B18" s="23"/>
      <c r="C18" s="24"/>
      <c r="D18" s="32" t="s">
        <v>34</v>
      </c>
      <c r="E18" s="28" t="s">
        <v>19</v>
      </c>
      <c r="F18" s="28"/>
      <c r="G18" s="29" t="s">
        <v>23</v>
      </c>
      <c r="H18" s="30">
        <v>170.34</v>
      </c>
      <c r="I18" s="56">
        <v>0</v>
      </c>
      <c r="J18" s="39">
        <f t="shared" si="0"/>
        <v>0</v>
      </c>
      <c r="K18" s="57"/>
    </row>
    <row r="19" s="1" customFormat="1" ht="24.95" customHeight="1" spans="1:11">
      <c r="A19" s="31">
        <v>1.12</v>
      </c>
      <c r="B19" s="23"/>
      <c r="C19" s="24"/>
      <c r="D19" s="32" t="s">
        <v>35</v>
      </c>
      <c r="E19" s="28" t="s">
        <v>19</v>
      </c>
      <c r="F19" s="28"/>
      <c r="G19" s="29" t="s">
        <v>23</v>
      </c>
      <c r="H19" s="30">
        <v>170.34</v>
      </c>
      <c r="I19" s="56">
        <v>0</v>
      </c>
      <c r="J19" s="39">
        <f t="shared" si="0"/>
        <v>0</v>
      </c>
      <c r="K19" s="57"/>
    </row>
    <row r="20" s="1" customFormat="1" ht="24.95" customHeight="1" spans="1:11">
      <c r="A20" s="31">
        <v>1.13</v>
      </c>
      <c r="B20" s="23"/>
      <c r="C20" s="24"/>
      <c r="D20" s="32" t="s">
        <v>36</v>
      </c>
      <c r="E20" s="28" t="s">
        <v>19</v>
      </c>
      <c r="F20" s="28"/>
      <c r="G20" s="29" t="s">
        <v>23</v>
      </c>
      <c r="H20" s="30">
        <v>170.34</v>
      </c>
      <c r="I20" s="56">
        <v>0</v>
      </c>
      <c r="J20" s="39">
        <f t="shared" si="0"/>
        <v>0</v>
      </c>
      <c r="K20" s="57"/>
    </row>
    <row r="21" s="1" customFormat="1" ht="24.95" customHeight="1" spans="1:11">
      <c r="A21" s="31">
        <v>1.14</v>
      </c>
      <c r="B21" s="33" t="s">
        <v>37</v>
      </c>
      <c r="C21" s="29" t="s">
        <v>38</v>
      </c>
      <c r="D21" s="32" t="s">
        <v>39</v>
      </c>
      <c r="E21" s="28" t="s">
        <v>19</v>
      </c>
      <c r="F21" s="28"/>
      <c r="G21" s="29" t="s">
        <v>23</v>
      </c>
      <c r="H21" s="30">
        <v>90</v>
      </c>
      <c r="I21" s="56">
        <v>0</v>
      </c>
      <c r="J21" s="39">
        <f t="shared" si="0"/>
        <v>0</v>
      </c>
      <c r="K21" s="57"/>
    </row>
    <row r="22" s="1" customFormat="1" ht="24.95" customHeight="1" spans="1:11">
      <c r="A22" s="31">
        <v>1.15</v>
      </c>
      <c r="B22" s="34"/>
      <c r="C22" s="29" t="s">
        <v>40</v>
      </c>
      <c r="D22" s="32" t="s">
        <v>41</v>
      </c>
      <c r="E22" s="28" t="s">
        <v>19</v>
      </c>
      <c r="F22" s="28"/>
      <c r="G22" s="29" t="s">
        <v>23</v>
      </c>
      <c r="H22" s="30">
        <v>90</v>
      </c>
      <c r="I22" s="56">
        <v>0</v>
      </c>
      <c r="J22" s="39">
        <f t="shared" si="0"/>
        <v>0</v>
      </c>
      <c r="K22" s="57"/>
    </row>
    <row r="23" s="1" customFormat="1" ht="24.95" customHeight="1" spans="1:11">
      <c r="A23" s="31">
        <v>1.16</v>
      </c>
      <c r="B23" s="35"/>
      <c r="C23" s="29" t="s">
        <v>42</v>
      </c>
      <c r="D23" s="32" t="s">
        <v>43</v>
      </c>
      <c r="E23" s="36" t="s">
        <v>44</v>
      </c>
      <c r="F23" s="37"/>
      <c r="G23" s="29" t="s">
        <v>45</v>
      </c>
      <c r="H23" s="29">
        <v>45</v>
      </c>
      <c r="I23" s="56">
        <v>0</v>
      </c>
      <c r="J23" s="39">
        <f t="shared" si="0"/>
        <v>0</v>
      </c>
      <c r="K23" s="57"/>
    </row>
    <row r="24" s="1" customFormat="1" ht="25" customHeight="1" spans="1:11">
      <c r="A24" s="31">
        <v>1.17</v>
      </c>
      <c r="B24" s="33" t="s">
        <v>46</v>
      </c>
      <c r="C24" s="29" t="s">
        <v>47</v>
      </c>
      <c r="D24" s="38" t="s">
        <v>48</v>
      </c>
      <c r="E24" s="29">
        <v>2.4</v>
      </c>
      <c r="F24" s="29">
        <v>2.4</v>
      </c>
      <c r="G24" s="29" t="s">
        <v>23</v>
      </c>
      <c r="H24" s="39">
        <f>F24*E24</f>
        <v>5.76</v>
      </c>
      <c r="I24" s="56">
        <v>0</v>
      </c>
      <c r="J24" s="39">
        <f t="shared" ref="J24:J31" si="1">I24*H24</f>
        <v>0</v>
      </c>
      <c r="K24" s="58"/>
    </row>
    <row r="25" s="1" customFormat="1" ht="25" customHeight="1" spans="1:11">
      <c r="A25" s="31">
        <v>1.18</v>
      </c>
      <c r="B25" s="34"/>
      <c r="C25" s="29"/>
      <c r="D25" s="40" t="s">
        <v>49</v>
      </c>
      <c r="E25" s="28" t="s">
        <v>19</v>
      </c>
      <c r="F25" s="28"/>
      <c r="G25" s="29" t="s">
        <v>50</v>
      </c>
      <c r="H25" s="39">
        <v>1</v>
      </c>
      <c r="I25" s="56">
        <v>0</v>
      </c>
      <c r="J25" s="39">
        <f t="shared" si="1"/>
        <v>0</v>
      </c>
      <c r="K25" s="58"/>
    </row>
    <row r="26" s="1" customFormat="1" ht="25" customHeight="1" spans="1:11">
      <c r="A26" s="31">
        <v>1.19</v>
      </c>
      <c r="B26" s="34"/>
      <c r="C26" s="29"/>
      <c r="D26" s="38" t="s">
        <v>51</v>
      </c>
      <c r="E26" s="28" t="s">
        <v>19</v>
      </c>
      <c r="F26" s="28"/>
      <c r="G26" s="29" t="s">
        <v>50</v>
      </c>
      <c r="H26" s="39">
        <v>1</v>
      </c>
      <c r="I26" s="56">
        <v>0</v>
      </c>
      <c r="J26" s="39">
        <f t="shared" si="1"/>
        <v>0</v>
      </c>
      <c r="K26" s="58"/>
    </row>
    <row r="27" s="1" customFormat="1" ht="25" customHeight="1" spans="1:11">
      <c r="A27" s="31">
        <v>1.2</v>
      </c>
      <c r="B27" s="34"/>
      <c r="C27" s="29"/>
      <c r="D27" s="38" t="s">
        <v>52</v>
      </c>
      <c r="E27" s="28" t="s">
        <v>19</v>
      </c>
      <c r="F27" s="28"/>
      <c r="G27" s="29" t="s">
        <v>50</v>
      </c>
      <c r="H27" s="39">
        <v>1</v>
      </c>
      <c r="I27" s="56">
        <v>0</v>
      </c>
      <c r="J27" s="39">
        <f t="shared" si="1"/>
        <v>0</v>
      </c>
      <c r="K27" s="58"/>
    </row>
    <row r="28" s="1" customFormat="1" ht="25" customHeight="1" spans="1:11">
      <c r="A28" s="31">
        <v>1.21</v>
      </c>
      <c r="B28" s="34"/>
      <c r="C28" s="29"/>
      <c r="D28" s="41" t="s">
        <v>53</v>
      </c>
      <c r="E28" s="42" t="s">
        <v>19</v>
      </c>
      <c r="F28" s="42"/>
      <c r="G28" s="43" t="s">
        <v>50</v>
      </c>
      <c r="H28" s="44">
        <v>1</v>
      </c>
      <c r="I28" s="56">
        <v>0</v>
      </c>
      <c r="J28" s="44">
        <f t="shared" si="1"/>
        <v>0</v>
      </c>
      <c r="K28" s="45"/>
    </row>
    <row r="29" s="1" customFormat="1" ht="24.95" customHeight="1" spans="1:12">
      <c r="A29" s="31">
        <v>1.22</v>
      </c>
      <c r="B29" s="34"/>
      <c r="C29" s="43" t="s">
        <v>54</v>
      </c>
      <c r="D29" s="45" t="s">
        <v>55</v>
      </c>
      <c r="E29" s="43" t="s">
        <v>56</v>
      </c>
      <c r="F29" s="43"/>
      <c r="G29" s="43" t="s">
        <v>57</v>
      </c>
      <c r="H29" s="44">
        <v>200</v>
      </c>
      <c r="I29" s="56">
        <v>0</v>
      </c>
      <c r="J29" s="39">
        <f t="shared" si="1"/>
        <v>0</v>
      </c>
      <c r="K29" s="59"/>
      <c r="L29" s="60"/>
    </row>
    <row r="30" s="1" customFormat="1" ht="24.95" customHeight="1" spans="1:12">
      <c r="A30" s="31">
        <v>1.23</v>
      </c>
      <c r="B30" s="34"/>
      <c r="C30" s="43" t="s">
        <v>58</v>
      </c>
      <c r="D30" s="45" t="s">
        <v>55</v>
      </c>
      <c r="E30" s="43" t="s">
        <v>59</v>
      </c>
      <c r="F30" s="43"/>
      <c r="G30" s="43" t="s">
        <v>57</v>
      </c>
      <c r="H30" s="44">
        <v>234</v>
      </c>
      <c r="I30" s="56">
        <v>0</v>
      </c>
      <c r="J30" s="39">
        <f t="shared" si="1"/>
        <v>0</v>
      </c>
      <c r="K30" s="59"/>
      <c r="L30" s="60"/>
    </row>
    <row r="31" s="1" customFormat="1" ht="24.95" customHeight="1" spans="1:12">
      <c r="A31" s="31">
        <v>1.24</v>
      </c>
      <c r="B31" s="34"/>
      <c r="C31" s="43" t="s">
        <v>60</v>
      </c>
      <c r="D31" s="45" t="s">
        <v>55</v>
      </c>
      <c r="E31" s="43" t="s">
        <v>61</v>
      </c>
      <c r="F31" s="43"/>
      <c r="G31" s="43" t="s">
        <v>57</v>
      </c>
      <c r="H31" s="44">
        <v>78</v>
      </c>
      <c r="I31" s="56">
        <v>0</v>
      </c>
      <c r="J31" s="39">
        <f t="shared" si="1"/>
        <v>0</v>
      </c>
      <c r="K31" s="59"/>
      <c r="L31" s="60"/>
    </row>
    <row r="32" s="1" customFormat="1" ht="35" customHeight="1" spans="1:12">
      <c r="A32" s="31">
        <v>1.25</v>
      </c>
      <c r="B32" s="34"/>
      <c r="C32" s="43" t="s">
        <v>62</v>
      </c>
      <c r="D32" s="45" t="s">
        <v>55</v>
      </c>
      <c r="E32" s="43" t="s">
        <v>63</v>
      </c>
      <c r="F32" s="43"/>
      <c r="G32" s="43" t="s">
        <v>57</v>
      </c>
      <c r="H32" s="44">
        <v>425</v>
      </c>
      <c r="I32" s="56">
        <v>0</v>
      </c>
      <c r="J32" s="39">
        <f t="shared" ref="J32:J45" si="2">I32*H32</f>
        <v>0</v>
      </c>
      <c r="K32" s="59"/>
      <c r="L32" s="60"/>
    </row>
    <row r="33" s="1" customFormat="1" ht="25" customHeight="1" spans="1:12">
      <c r="A33" s="31">
        <v>1.26</v>
      </c>
      <c r="B33" s="34"/>
      <c r="C33" s="43" t="s">
        <v>64</v>
      </c>
      <c r="D33" s="46" t="s">
        <v>65</v>
      </c>
      <c r="E33" s="43" t="s">
        <v>66</v>
      </c>
      <c r="F33" s="43"/>
      <c r="G33" s="43" t="s">
        <v>67</v>
      </c>
      <c r="H33" s="44">
        <v>2</v>
      </c>
      <c r="I33" s="56">
        <v>0</v>
      </c>
      <c r="J33" s="39">
        <f t="shared" si="2"/>
        <v>0</v>
      </c>
      <c r="K33" s="59"/>
      <c r="L33" s="60"/>
    </row>
    <row r="34" s="1" customFormat="1" ht="25" customHeight="1" spans="1:12">
      <c r="A34" s="31">
        <v>1.27</v>
      </c>
      <c r="B34" s="34"/>
      <c r="C34" s="43" t="s">
        <v>68</v>
      </c>
      <c r="D34" s="46" t="s">
        <v>69</v>
      </c>
      <c r="E34" s="29">
        <v>11</v>
      </c>
      <c r="F34" s="29">
        <v>1.5</v>
      </c>
      <c r="G34" s="29" t="s">
        <v>23</v>
      </c>
      <c r="H34" s="44">
        <f>F34*E34</f>
        <v>16.5</v>
      </c>
      <c r="I34" s="56">
        <v>0</v>
      </c>
      <c r="J34" s="39">
        <f t="shared" si="2"/>
        <v>0</v>
      </c>
      <c r="K34" s="59"/>
      <c r="L34" s="60"/>
    </row>
    <row r="35" s="1" customFormat="1" ht="25" customHeight="1" spans="1:12">
      <c r="A35" s="31">
        <v>1.28</v>
      </c>
      <c r="B35" s="34"/>
      <c r="C35" s="47" t="s">
        <v>70</v>
      </c>
      <c r="D35" s="46" t="s">
        <v>71</v>
      </c>
      <c r="E35" s="43" t="s">
        <v>72</v>
      </c>
      <c r="F35" s="43"/>
      <c r="G35" s="29" t="s">
        <v>73</v>
      </c>
      <c r="H35" s="44">
        <v>1</v>
      </c>
      <c r="I35" s="56">
        <v>0</v>
      </c>
      <c r="J35" s="39">
        <f t="shared" si="2"/>
        <v>0</v>
      </c>
      <c r="K35" s="59"/>
      <c r="L35" s="60"/>
    </row>
    <row r="36" s="1" customFormat="1" ht="25" customHeight="1" spans="1:12">
      <c r="A36" s="31">
        <v>1.29</v>
      </c>
      <c r="B36" s="34"/>
      <c r="C36" s="48"/>
      <c r="D36" s="46" t="s">
        <v>71</v>
      </c>
      <c r="E36" s="43" t="s">
        <v>74</v>
      </c>
      <c r="F36" s="43"/>
      <c r="G36" s="29" t="s">
        <v>73</v>
      </c>
      <c r="H36" s="44">
        <v>1</v>
      </c>
      <c r="I36" s="56">
        <v>0</v>
      </c>
      <c r="J36" s="39">
        <f t="shared" si="2"/>
        <v>0</v>
      </c>
      <c r="K36" s="59"/>
      <c r="L36" s="60"/>
    </row>
    <row r="37" s="1" customFormat="1" ht="25" customHeight="1" spans="1:12">
      <c r="A37" s="31">
        <v>1.3</v>
      </c>
      <c r="B37" s="34"/>
      <c r="C37" s="46" t="s">
        <v>75</v>
      </c>
      <c r="D37" s="46" t="s">
        <v>76</v>
      </c>
      <c r="E37" s="29">
        <v>5.5</v>
      </c>
      <c r="F37" s="29">
        <v>1.2</v>
      </c>
      <c r="G37" s="29" t="s">
        <v>23</v>
      </c>
      <c r="H37" s="44">
        <f>F37*E37</f>
        <v>6.6</v>
      </c>
      <c r="I37" s="56">
        <v>0</v>
      </c>
      <c r="J37" s="39">
        <f t="shared" si="2"/>
        <v>0</v>
      </c>
      <c r="K37" s="59"/>
      <c r="L37" s="60"/>
    </row>
    <row r="38" s="1" customFormat="1" ht="25" customHeight="1" spans="1:12">
      <c r="A38" s="31">
        <v>1.31</v>
      </c>
      <c r="B38" s="34"/>
      <c r="C38" s="43" t="s">
        <v>77</v>
      </c>
      <c r="D38" s="46" t="s">
        <v>78</v>
      </c>
      <c r="E38" s="29">
        <v>2.25</v>
      </c>
      <c r="F38" s="29">
        <v>1.2</v>
      </c>
      <c r="G38" s="29" t="s">
        <v>23</v>
      </c>
      <c r="H38" s="44">
        <f>F38*E38</f>
        <v>2.7</v>
      </c>
      <c r="I38" s="56">
        <v>0</v>
      </c>
      <c r="J38" s="39">
        <f t="shared" si="2"/>
        <v>0</v>
      </c>
      <c r="K38" s="59"/>
      <c r="L38" s="60"/>
    </row>
    <row r="39" s="1" customFormat="1" ht="25" customHeight="1" spans="1:11">
      <c r="A39" s="31">
        <v>1.32</v>
      </c>
      <c r="B39" s="33" t="s">
        <v>79</v>
      </c>
      <c r="C39" s="43" t="s">
        <v>80</v>
      </c>
      <c r="D39" s="45" t="s">
        <v>55</v>
      </c>
      <c r="E39" s="43" t="s">
        <v>81</v>
      </c>
      <c r="F39" s="43"/>
      <c r="G39" s="43" t="s">
        <v>57</v>
      </c>
      <c r="H39" s="44">
        <v>240</v>
      </c>
      <c r="I39" s="56">
        <v>0</v>
      </c>
      <c r="J39" s="39">
        <f t="shared" si="2"/>
        <v>0</v>
      </c>
      <c r="K39" s="59"/>
    </row>
    <row r="40" s="1" customFormat="1" ht="25" customHeight="1" spans="1:11">
      <c r="A40" s="31">
        <v>1.33</v>
      </c>
      <c r="B40" s="34"/>
      <c r="C40" s="46" t="s">
        <v>82</v>
      </c>
      <c r="D40" s="38" t="s">
        <v>83</v>
      </c>
      <c r="E40" s="29">
        <v>3.9</v>
      </c>
      <c r="F40" s="29">
        <v>0.85</v>
      </c>
      <c r="G40" s="29" t="s">
        <v>23</v>
      </c>
      <c r="H40" s="44">
        <f t="shared" ref="H40:H46" si="3">F40*E40</f>
        <v>3.315</v>
      </c>
      <c r="I40" s="56">
        <v>0</v>
      </c>
      <c r="J40" s="39">
        <f t="shared" si="2"/>
        <v>0</v>
      </c>
      <c r="K40" s="59"/>
    </row>
    <row r="41" s="1" customFormat="1" ht="25" customHeight="1" spans="1:11">
      <c r="A41" s="31">
        <v>1.34</v>
      </c>
      <c r="B41" s="34"/>
      <c r="C41" s="46" t="s">
        <v>84</v>
      </c>
      <c r="D41" s="46" t="s">
        <v>85</v>
      </c>
      <c r="E41" s="29">
        <v>1.8</v>
      </c>
      <c r="F41" s="29">
        <v>1.2</v>
      </c>
      <c r="G41" s="29" t="s">
        <v>86</v>
      </c>
      <c r="H41" s="44">
        <v>1</v>
      </c>
      <c r="I41" s="56">
        <v>0</v>
      </c>
      <c r="J41" s="39">
        <f t="shared" si="2"/>
        <v>0</v>
      </c>
      <c r="K41" s="59"/>
    </row>
    <row r="42" s="1" customFormat="1" ht="25" customHeight="1" spans="1:11">
      <c r="A42" s="31">
        <v>1.35</v>
      </c>
      <c r="B42" s="34"/>
      <c r="C42" s="46" t="s">
        <v>87</v>
      </c>
      <c r="D42" s="46" t="s">
        <v>88</v>
      </c>
      <c r="E42" s="43" t="s">
        <v>89</v>
      </c>
      <c r="F42" s="43"/>
      <c r="G42" s="29" t="s">
        <v>90</v>
      </c>
      <c r="H42" s="44">
        <v>1</v>
      </c>
      <c r="I42" s="56">
        <v>0</v>
      </c>
      <c r="J42" s="39">
        <f t="shared" si="2"/>
        <v>0</v>
      </c>
      <c r="K42" s="59"/>
    </row>
    <row r="43" s="1" customFormat="1" ht="25" customHeight="1" spans="1:12">
      <c r="A43" s="31">
        <v>1.36</v>
      </c>
      <c r="B43" s="34"/>
      <c r="C43" s="43" t="s">
        <v>68</v>
      </c>
      <c r="D43" s="46" t="s">
        <v>69</v>
      </c>
      <c r="E43" s="29">
        <v>4</v>
      </c>
      <c r="F43" s="29">
        <v>1.5</v>
      </c>
      <c r="G43" s="29" t="s">
        <v>23</v>
      </c>
      <c r="H43" s="44">
        <f t="shared" si="3"/>
        <v>6</v>
      </c>
      <c r="I43" s="56">
        <v>0</v>
      </c>
      <c r="J43" s="39">
        <f t="shared" si="2"/>
        <v>0</v>
      </c>
      <c r="K43" s="59"/>
      <c r="L43" s="60"/>
    </row>
    <row r="44" s="1" customFormat="1" ht="25" customHeight="1" spans="1:12">
      <c r="A44" s="31">
        <v>1.37</v>
      </c>
      <c r="B44" s="34"/>
      <c r="C44" s="43" t="s">
        <v>91</v>
      </c>
      <c r="D44" s="46" t="s">
        <v>92</v>
      </c>
      <c r="E44" s="43" t="s">
        <v>93</v>
      </c>
      <c r="F44" s="43"/>
      <c r="G44" s="29" t="s">
        <v>94</v>
      </c>
      <c r="H44" s="44">
        <v>2</v>
      </c>
      <c r="I44" s="56">
        <v>0</v>
      </c>
      <c r="J44" s="39">
        <f t="shared" si="2"/>
        <v>0</v>
      </c>
      <c r="K44" s="59"/>
      <c r="L44" s="60"/>
    </row>
    <row r="45" s="1" customFormat="1" ht="25" customHeight="1" spans="1:12">
      <c r="A45" s="31">
        <v>1.38</v>
      </c>
      <c r="B45" s="35"/>
      <c r="C45" s="43" t="s">
        <v>95</v>
      </c>
      <c r="D45" s="46" t="s">
        <v>96</v>
      </c>
      <c r="E45" s="43">
        <v>4.1</v>
      </c>
      <c r="F45" s="43">
        <v>1.1</v>
      </c>
      <c r="G45" s="29" t="s">
        <v>23</v>
      </c>
      <c r="H45" s="44">
        <f t="shared" si="3"/>
        <v>4.51</v>
      </c>
      <c r="I45" s="56">
        <v>0</v>
      </c>
      <c r="J45" s="39">
        <f t="shared" si="2"/>
        <v>0</v>
      </c>
      <c r="K45" s="59"/>
      <c r="L45" s="60"/>
    </row>
    <row r="46" s="1" customFormat="1" ht="25" customHeight="1" spans="1:11">
      <c r="A46" s="31">
        <v>1.39</v>
      </c>
      <c r="B46" s="23" t="s">
        <v>97</v>
      </c>
      <c r="C46" s="29" t="s">
        <v>47</v>
      </c>
      <c r="D46" s="38" t="s">
        <v>48</v>
      </c>
      <c r="E46" s="29">
        <v>2.3</v>
      </c>
      <c r="F46" s="29">
        <v>2.4</v>
      </c>
      <c r="G46" s="29" t="s">
        <v>23</v>
      </c>
      <c r="H46" s="39">
        <f t="shared" si="3"/>
        <v>5.52</v>
      </c>
      <c r="I46" s="56">
        <v>0</v>
      </c>
      <c r="J46" s="39">
        <f t="shared" ref="J46:J58" si="4">I46*H46</f>
        <v>0</v>
      </c>
      <c r="K46" s="58"/>
    </row>
    <row r="47" s="1" customFormat="1" ht="25" customHeight="1" spans="1:11">
      <c r="A47" s="31">
        <v>1.4</v>
      </c>
      <c r="B47" s="23"/>
      <c r="C47" s="29"/>
      <c r="D47" s="40" t="s">
        <v>49</v>
      </c>
      <c r="E47" s="28" t="s">
        <v>19</v>
      </c>
      <c r="F47" s="28"/>
      <c r="G47" s="29" t="s">
        <v>50</v>
      </c>
      <c r="H47" s="39">
        <v>1</v>
      </c>
      <c r="I47" s="56">
        <v>0</v>
      </c>
      <c r="J47" s="39">
        <f t="shared" si="4"/>
        <v>0</v>
      </c>
      <c r="K47" s="58"/>
    </row>
    <row r="48" s="1" customFormat="1" ht="25" customHeight="1" spans="1:11">
      <c r="A48" s="31">
        <v>1.41</v>
      </c>
      <c r="B48" s="23"/>
      <c r="C48" s="29"/>
      <c r="D48" s="38" t="s">
        <v>51</v>
      </c>
      <c r="E48" s="28" t="s">
        <v>19</v>
      </c>
      <c r="F48" s="28"/>
      <c r="G48" s="29" t="s">
        <v>50</v>
      </c>
      <c r="H48" s="39">
        <v>1</v>
      </c>
      <c r="I48" s="56">
        <v>0</v>
      </c>
      <c r="J48" s="39">
        <f t="shared" si="4"/>
        <v>0</v>
      </c>
      <c r="K48" s="58"/>
    </row>
    <row r="49" s="1" customFormat="1" ht="25" customHeight="1" spans="1:11">
      <c r="A49" s="31">
        <v>1.42</v>
      </c>
      <c r="B49" s="23"/>
      <c r="C49" s="29"/>
      <c r="D49" s="38" t="s">
        <v>52</v>
      </c>
      <c r="E49" s="28" t="s">
        <v>19</v>
      </c>
      <c r="F49" s="28"/>
      <c r="G49" s="29" t="s">
        <v>50</v>
      </c>
      <c r="H49" s="39">
        <v>1</v>
      </c>
      <c r="I49" s="56">
        <v>0</v>
      </c>
      <c r="J49" s="39">
        <f t="shared" si="4"/>
        <v>0</v>
      </c>
      <c r="K49" s="58"/>
    </row>
    <row r="50" s="1" customFormat="1" ht="25" customHeight="1" spans="1:11">
      <c r="A50" s="31">
        <v>1.43</v>
      </c>
      <c r="B50" s="23"/>
      <c r="C50" s="29"/>
      <c r="D50" s="41" t="s">
        <v>53</v>
      </c>
      <c r="E50" s="42" t="s">
        <v>19</v>
      </c>
      <c r="F50" s="42"/>
      <c r="G50" s="43" t="s">
        <v>50</v>
      </c>
      <c r="H50" s="44">
        <v>1</v>
      </c>
      <c r="I50" s="56">
        <v>0</v>
      </c>
      <c r="J50" s="44">
        <f t="shared" si="4"/>
        <v>0</v>
      </c>
      <c r="K50" s="45"/>
    </row>
    <row r="51" s="1" customFormat="1" ht="25" customHeight="1" spans="1:12">
      <c r="A51" s="31">
        <v>1.44</v>
      </c>
      <c r="B51" s="23"/>
      <c r="C51" s="43" t="s">
        <v>68</v>
      </c>
      <c r="D51" s="46" t="s">
        <v>69</v>
      </c>
      <c r="E51" s="29">
        <v>4</v>
      </c>
      <c r="F51" s="29">
        <v>1.5</v>
      </c>
      <c r="G51" s="29" t="s">
        <v>23</v>
      </c>
      <c r="H51" s="44">
        <f>F51*E51</f>
        <v>6</v>
      </c>
      <c r="I51" s="56">
        <v>0</v>
      </c>
      <c r="J51" s="39">
        <f t="shared" si="4"/>
        <v>0</v>
      </c>
      <c r="K51" s="59"/>
      <c r="L51" s="60"/>
    </row>
    <row r="52" s="1" customFormat="1" ht="25" customHeight="1" spans="1:12">
      <c r="A52" s="31">
        <v>1.45</v>
      </c>
      <c r="B52" s="23"/>
      <c r="C52" s="43" t="s">
        <v>98</v>
      </c>
      <c r="D52" s="46" t="s">
        <v>99</v>
      </c>
      <c r="E52" s="29">
        <v>3</v>
      </c>
      <c r="F52" s="29">
        <v>1.3</v>
      </c>
      <c r="G52" s="29" t="s">
        <v>23</v>
      </c>
      <c r="H52" s="44">
        <f>F52*E52</f>
        <v>3.9</v>
      </c>
      <c r="I52" s="56">
        <v>0</v>
      </c>
      <c r="J52" s="39">
        <f t="shared" si="4"/>
        <v>0</v>
      </c>
      <c r="K52" s="59"/>
      <c r="L52" s="60"/>
    </row>
    <row r="53" s="1" customFormat="1" ht="25" customHeight="1" spans="1:12">
      <c r="A53" s="31">
        <v>1.46</v>
      </c>
      <c r="B53" s="34"/>
      <c r="C53" s="43" t="s">
        <v>100</v>
      </c>
      <c r="D53" s="46" t="s">
        <v>101</v>
      </c>
      <c r="E53" s="43" t="s">
        <v>102</v>
      </c>
      <c r="F53" s="43"/>
      <c r="G53" s="43" t="s">
        <v>73</v>
      </c>
      <c r="H53" s="44">
        <v>2</v>
      </c>
      <c r="I53" s="56">
        <v>0</v>
      </c>
      <c r="J53" s="44">
        <f t="shared" si="4"/>
        <v>0</v>
      </c>
      <c r="K53" s="59"/>
      <c r="L53" s="60"/>
    </row>
    <row r="54" s="1" customFormat="1" ht="25" customHeight="1" spans="1:12">
      <c r="A54" s="31">
        <v>1.47</v>
      </c>
      <c r="B54" s="34"/>
      <c r="C54" s="43" t="s">
        <v>68</v>
      </c>
      <c r="D54" s="46" t="s">
        <v>69</v>
      </c>
      <c r="E54" s="29">
        <v>11</v>
      </c>
      <c r="F54" s="29">
        <v>1.5</v>
      </c>
      <c r="G54" s="29" t="s">
        <v>23</v>
      </c>
      <c r="H54" s="44">
        <f>F54*E54</f>
        <v>16.5</v>
      </c>
      <c r="I54" s="56">
        <v>0</v>
      </c>
      <c r="J54" s="39">
        <f t="shared" si="4"/>
        <v>0</v>
      </c>
      <c r="K54" s="59"/>
      <c r="L54" s="60"/>
    </row>
    <row r="55" s="1" customFormat="1" ht="25" customHeight="1" spans="1:12">
      <c r="A55" s="31">
        <v>1.48</v>
      </c>
      <c r="B55" s="34"/>
      <c r="C55" s="43" t="s">
        <v>103</v>
      </c>
      <c r="D55" s="46" t="s">
        <v>104</v>
      </c>
      <c r="E55" s="43" t="s">
        <v>105</v>
      </c>
      <c r="F55" s="43"/>
      <c r="G55" s="29" t="s">
        <v>73</v>
      </c>
      <c r="H55" s="44">
        <v>5</v>
      </c>
      <c r="I55" s="56">
        <v>0</v>
      </c>
      <c r="J55" s="39">
        <f t="shared" si="4"/>
        <v>0</v>
      </c>
      <c r="K55" s="59"/>
      <c r="L55" s="60"/>
    </row>
    <row r="56" s="1" customFormat="1" ht="25" customHeight="1" spans="1:12">
      <c r="A56" s="31">
        <v>1.49</v>
      </c>
      <c r="B56" s="34"/>
      <c r="C56" s="43" t="s">
        <v>106</v>
      </c>
      <c r="D56" s="46" t="s">
        <v>107</v>
      </c>
      <c r="E56" s="29">
        <v>6.5</v>
      </c>
      <c r="F56" s="29">
        <v>3.2</v>
      </c>
      <c r="G56" s="29" t="s">
        <v>23</v>
      </c>
      <c r="H56" s="44">
        <f t="shared" ref="H56:H63" si="5">F56*E56</f>
        <v>20.8</v>
      </c>
      <c r="I56" s="56">
        <v>0</v>
      </c>
      <c r="J56" s="39">
        <f t="shared" ref="J56:J69" si="6">I56*H56</f>
        <v>0</v>
      </c>
      <c r="K56" s="59"/>
      <c r="L56" s="60"/>
    </row>
    <row r="57" s="1" customFormat="1" ht="25" customHeight="1" spans="1:12">
      <c r="A57" s="31">
        <v>1.5</v>
      </c>
      <c r="B57" s="35"/>
      <c r="C57" s="43" t="s">
        <v>108</v>
      </c>
      <c r="D57" s="46" t="s">
        <v>109</v>
      </c>
      <c r="E57" s="29">
        <v>3.5</v>
      </c>
      <c r="F57" s="29">
        <v>3.2</v>
      </c>
      <c r="G57" s="29" t="s">
        <v>23</v>
      </c>
      <c r="H57" s="44">
        <f t="shared" si="5"/>
        <v>11.2</v>
      </c>
      <c r="I57" s="56">
        <v>0</v>
      </c>
      <c r="J57" s="39">
        <f t="shared" si="6"/>
        <v>0</v>
      </c>
      <c r="K57" s="59"/>
      <c r="L57" s="60"/>
    </row>
    <row r="58" s="1" customFormat="1" ht="25" customHeight="1" spans="1:12">
      <c r="A58" s="31">
        <v>1.51</v>
      </c>
      <c r="B58" s="23" t="s">
        <v>110</v>
      </c>
      <c r="C58" s="43" t="s">
        <v>111</v>
      </c>
      <c r="D58" s="46" t="s">
        <v>112</v>
      </c>
      <c r="E58" s="43" t="s">
        <v>113</v>
      </c>
      <c r="F58" s="43"/>
      <c r="G58" s="29" t="s">
        <v>73</v>
      </c>
      <c r="H58" s="44">
        <v>2</v>
      </c>
      <c r="I58" s="56">
        <v>0</v>
      </c>
      <c r="J58" s="44">
        <f t="shared" si="6"/>
        <v>0</v>
      </c>
      <c r="K58" s="59" t="s">
        <v>114</v>
      </c>
      <c r="L58" s="60"/>
    </row>
    <row r="59" s="1" customFormat="1" ht="25" customHeight="1" spans="1:12">
      <c r="A59" s="31">
        <v>1.52</v>
      </c>
      <c r="B59" s="23"/>
      <c r="C59" s="43" t="s">
        <v>115</v>
      </c>
      <c r="D59" s="46" t="s">
        <v>116</v>
      </c>
      <c r="E59" s="29">
        <v>3.5</v>
      </c>
      <c r="F59" s="29">
        <v>10</v>
      </c>
      <c r="G59" s="29" t="s">
        <v>23</v>
      </c>
      <c r="H59" s="44">
        <f t="shared" si="5"/>
        <v>35</v>
      </c>
      <c r="I59" s="56">
        <v>0</v>
      </c>
      <c r="J59" s="44">
        <f t="shared" si="6"/>
        <v>0</v>
      </c>
      <c r="K59" s="59"/>
      <c r="L59" s="60"/>
    </row>
    <row r="60" s="1" customFormat="1" ht="24.95" customHeight="1" spans="1:11">
      <c r="A60" s="31">
        <v>1.53</v>
      </c>
      <c r="B60" s="23" t="s">
        <v>117</v>
      </c>
      <c r="C60" s="43" t="s">
        <v>118</v>
      </c>
      <c r="D60" s="40" t="s">
        <v>119</v>
      </c>
      <c r="E60" s="29">
        <v>46</v>
      </c>
      <c r="F60" s="29">
        <v>3.2</v>
      </c>
      <c r="G60" s="29" t="s">
        <v>23</v>
      </c>
      <c r="H60" s="44">
        <f t="shared" si="5"/>
        <v>147.2</v>
      </c>
      <c r="I60" s="56">
        <v>0</v>
      </c>
      <c r="J60" s="39">
        <f t="shared" si="6"/>
        <v>0</v>
      </c>
      <c r="K60" s="59"/>
    </row>
    <row r="61" s="1" customFormat="1" ht="24.95" customHeight="1" spans="1:11">
      <c r="A61" s="31">
        <v>1.54</v>
      </c>
      <c r="B61" s="23"/>
      <c r="C61" s="29" t="s">
        <v>120</v>
      </c>
      <c r="D61" s="40" t="s">
        <v>121</v>
      </c>
      <c r="E61" s="29">
        <v>10</v>
      </c>
      <c r="F61" s="29">
        <v>5</v>
      </c>
      <c r="G61" s="29" t="s">
        <v>23</v>
      </c>
      <c r="H61" s="39">
        <f t="shared" si="5"/>
        <v>50</v>
      </c>
      <c r="I61" s="56">
        <v>0</v>
      </c>
      <c r="J61" s="39">
        <f t="shared" si="6"/>
        <v>0</v>
      </c>
      <c r="K61" s="57"/>
    </row>
    <row r="62" s="1" customFormat="1" ht="35" customHeight="1" spans="1:11">
      <c r="A62" s="31">
        <v>1.55</v>
      </c>
      <c r="B62" s="23"/>
      <c r="C62" s="29" t="s">
        <v>122</v>
      </c>
      <c r="D62" s="38" t="s">
        <v>123</v>
      </c>
      <c r="E62" s="29">
        <v>3.4</v>
      </c>
      <c r="F62" s="29">
        <v>3</v>
      </c>
      <c r="G62" s="29" t="s">
        <v>23</v>
      </c>
      <c r="H62" s="39">
        <f t="shared" si="5"/>
        <v>10.2</v>
      </c>
      <c r="I62" s="56">
        <v>0</v>
      </c>
      <c r="J62" s="39">
        <f t="shared" si="6"/>
        <v>0</v>
      </c>
      <c r="K62" s="57"/>
    </row>
    <row r="63" s="1" customFormat="1" ht="25" customHeight="1" spans="1:11">
      <c r="A63" s="31">
        <v>1.56</v>
      </c>
      <c r="B63" s="34"/>
      <c r="C63" s="43" t="s">
        <v>124</v>
      </c>
      <c r="D63" s="40" t="s">
        <v>125</v>
      </c>
      <c r="E63" s="29" t="s">
        <v>126</v>
      </c>
      <c r="F63" s="29"/>
      <c r="G63" s="29" t="s">
        <v>45</v>
      </c>
      <c r="H63" s="39">
        <v>1.4</v>
      </c>
      <c r="I63" s="56">
        <v>0</v>
      </c>
      <c r="J63" s="39">
        <f t="shared" si="6"/>
        <v>0</v>
      </c>
      <c r="K63" s="57"/>
    </row>
    <row r="64" s="1" customFormat="1" ht="25" customHeight="1" spans="1:11">
      <c r="A64" s="31">
        <v>1.57</v>
      </c>
      <c r="B64" s="34"/>
      <c r="C64" s="43" t="s">
        <v>127</v>
      </c>
      <c r="D64" s="40" t="s">
        <v>128</v>
      </c>
      <c r="E64" s="29" t="s">
        <v>129</v>
      </c>
      <c r="F64" s="29"/>
      <c r="G64" s="29" t="s">
        <v>45</v>
      </c>
      <c r="H64" s="39">
        <v>6</v>
      </c>
      <c r="I64" s="56">
        <v>0</v>
      </c>
      <c r="J64" s="39">
        <f t="shared" si="6"/>
        <v>0</v>
      </c>
      <c r="K64" s="57"/>
    </row>
    <row r="65" s="1" customFormat="1" ht="25" customHeight="1" spans="1:11">
      <c r="A65" s="31">
        <v>1.58</v>
      </c>
      <c r="B65" s="23"/>
      <c r="C65" s="29" t="s">
        <v>130</v>
      </c>
      <c r="D65" s="38" t="s">
        <v>131</v>
      </c>
      <c r="E65" s="43" t="s">
        <v>132</v>
      </c>
      <c r="F65" s="43"/>
      <c r="G65" s="29" t="s">
        <v>73</v>
      </c>
      <c r="H65" s="39">
        <v>1</v>
      </c>
      <c r="I65" s="56">
        <v>0</v>
      </c>
      <c r="J65" s="39">
        <f t="shared" si="6"/>
        <v>0</v>
      </c>
      <c r="K65" s="57"/>
    </row>
    <row r="66" s="1" customFormat="1" ht="25" customHeight="1" spans="1:11">
      <c r="A66" s="31">
        <v>1.59</v>
      </c>
      <c r="B66" s="23"/>
      <c r="C66" s="29" t="s">
        <v>133</v>
      </c>
      <c r="D66" s="38" t="s">
        <v>134</v>
      </c>
      <c r="E66" s="28" t="s">
        <v>19</v>
      </c>
      <c r="F66" s="28"/>
      <c r="G66" s="29" t="s">
        <v>90</v>
      </c>
      <c r="H66" s="39">
        <v>1</v>
      </c>
      <c r="I66" s="56">
        <v>0</v>
      </c>
      <c r="J66" s="39">
        <f t="shared" si="6"/>
        <v>0</v>
      </c>
      <c r="K66" s="57"/>
    </row>
    <row r="67" s="1" customFormat="1" ht="35" customHeight="1" spans="1:11">
      <c r="A67" s="31">
        <v>1.6</v>
      </c>
      <c r="B67" s="23"/>
      <c r="C67" s="29" t="s">
        <v>135</v>
      </c>
      <c r="D67" s="38" t="s">
        <v>123</v>
      </c>
      <c r="E67" s="29">
        <v>4</v>
      </c>
      <c r="F67" s="29">
        <v>2.7</v>
      </c>
      <c r="G67" s="29" t="s">
        <v>23</v>
      </c>
      <c r="H67" s="39">
        <f>F67*E67</f>
        <v>10.8</v>
      </c>
      <c r="I67" s="56">
        <v>0</v>
      </c>
      <c r="J67" s="39">
        <f t="shared" si="6"/>
        <v>0</v>
      </c>
      <c r="K67" s="57"/>
    </row>
    <row r="68" s="1" customFormat="1" ht="24.95" customHeight="1" spans="1:11">
      <c r="A68" s="31">
        <v>1.61</v>
      </c>
      <c r="B68" s="23"/>
      <c r="C68" s="29" t="s">
        <v>136</v>
      </c>
      <c r="D68" s="40" t="s">
        <v>137</v>
      </c>
      <c r="E68" s="29" t="s">
        <v>138</v>
      </c>
      <c r="F68" s="29"/>
      <c r="G68" s="29" t="s">
        <v>73</v>
      </c>
      <c r="H68" s="39">
        <v>60</v>
      </c>
      <c r="I68" s="56">
        <v>0</v>
      </c>
      <c r="J68" s="39">
        <f t="shared" si="6"/>
        <v>0</v>
      </c>
      <c r="K68" s="57"/>
    </row>
    <row r="69" s="1" customFormat="1" ht="24.95" customHeight="1" spans="1:11">
      <c r="A69" s="31">
        <v>1.62</v>
      </c>
      <c r="B69" s="23"/>
      <c r="C69" s="29" t="s">
        <v>139</v>
      </c>
      <c r="D69" s="40" t="s">
        <v>140</v>
      </c>
      <c r="E69" s="29" t="s">
        <v>141</v>
      </c>
      <c r="F69" s="29"/>
      <c r="G69" s="29" t="s">
        <v>73</v>
      </c>
      <c r="H69" s="39">
        <v>40</v>
      </c>
      <c r="I69" s="56">
        <v>0</v>
      </c>
      <c r="J69" s="39">
        <f t="shared" si="6"/>
        <v>0</v>
      </c>
      <c r="K69" s="57"/>
    </row>
    <row r="70" s="1" customFormat="1" ht="25" customHeight="1" spans="1:11">
      <c r="A70" s="31">
        <v>1.63</v>
      </c>
      <c r="B70" s="23"/>
      <c r="C70" s="29" t="s">
        <v>142</v>
      </c>
      <c r="D70" s="38" t="s">
        <v>143</v>
      </c>
      <c r="E70" s="29">
        <v>10</v>
      </c>
      <c r="F70" s="29">
        <v>5</v>
      </c>
      <c r="G70" s="29" t="s">
        <v>23</v>
      </c>
      <c r="H70" s="39">
        <f t="shared" ref="H70:H72" si="7">F70*E70</f>
        <v>50</v>
      </c>
      <c r="I70" s="56">
        <v>0</v>
      </c>
      <c r="J70" s="39">
        <f t="shared" ref="J70:J79" si="8">I70*H70</f>
        <v>0</v>
      </c>
      <c r="K70" s="57"/>
    </row>
    <row r="71" s="1" customFormat="1" ht="45" customHeight="1" spans="1:11">
      <c r="A71" s="31">
        <v>1.64</v>
      </c>
      <c r="B71" s="23"/>
      <c r="C71" s="29" t="s">
        <v>144</v>
      </c>
      <c r="D71" s="38" t="s">
        <v>145</v>
      </c>
      <c r="E71" s="29">
        <v>10</v>
      </c>
      <c r="F71" s="29">
        <v>5</v>
      </c>
      <c r="G71" s="29" t="s">
        <v>23</v>
      </c>
      <c r="H71" s="39">
        <f t="shared" si="7"/>
        <v>50</v>
      </c>
      <c r="I71" s="56">
        <v>0</v>
      </c>
      <c r="J71" s="39">
        <f t="shared" si="8"/>
        <v>0</v>
      </c>
      <c r="K71" s="57"/>
    </row>
    <row r="72" s="1" customFormat="1" ht="24.95" customHeight="1" spans="1:11">
      <c r="A72" s="31">
        <v>1.65</v>
      </c>
      <c r="B72" s="23"/>
      <c r="C72" s="29" t="s">
        <v>146</v>
      </c>
      <c r="D72" s="40" t="s">
        <v>147</v>
      </c>
      <c r="E72" s="29">
        <v>10</v>
      </c>
      <c r="F72" s="29">
        <v>5</v>
      </c>
      <c r="G72" s="29" t="s">
        <v>23</v>
      </c>
      <c r="H72" s="39">
        <f t="shared" si="7"/>
        <v>50</v>
      </c>
      <c r="I72" s="56">
        <v>0</v>
      </c>
      <c r="J72" s="39">
        <f t="shared" si="8"/>
        <v>0</v>
      </c>
      <c r="K72" s="57"/>
    </row>
    <row r="73" s="1" customFormat="1" ht="20.1" customHeight="1" spans="1:11">
      <c r="A73" s="61" t="s">
        <v>148</v>
      </c>
      <c r="B73" s="62" t="s">
        <v>149</v>
      </c>
      <c r="C73" s="63"/>
      <c r="D73" s="63"/>
      <c r="E73" s="63"/>
      <c r="F73" s="63"/>
      <c r="G73" s="63"/>
      <c r="H73" s="63"/>
      <c r="I73" s="63"/>
      <c r="J73" s="100">
        <f>SUM(J8:J72)</f>
        <v>0</v>
      </c>
      <c r="K73" s="101"/>
    </row>
    <row r="74" s="1" customFormat="1" ht="30" customHeight="1" spans="1:11">
      <c r="A74" s="61" t="s">
        <v>150</v>
      </c>
      <c r="B74" s="62" t="s">
        <v>151</v>
      </c>
      <c r="C74" s="64" t="s">
        <v>152</v>
      </c>
      <c r="D74" s="64"/>
      <c r="E74" s="64"/>
      <c r="F74" s="64"/>
      <c r="G74" s="64"/>
      <c r="H74" s="64"/>
      <c r="I74" s="102">
        <v>0.13</v>
      </c>
      <c r="J74" s="100">
        <f>I74*J73</f>
        <v>0</v>
      </c>
      <c r="K74" s="101"/>
    </row>
    <row r="75" s="1" customFormat="1" ht="19.5" customHeight="1" spans="1:11">
      <c r="A75" s="61" t="s">
        <v>153</v>
      </c>
      <c r="B75" s="62" t="s">
        <v>154</v>
      </c>
      <c r="C75" s="63"/>
      <c r="D75" s="63"/>
      <c r="E75" s="63"/>
      <c r="F75" s="63"/>
      <c r="G75" s="63"/>
      <c r="H75" s="63"/>
      <c r="I75" s="63"/>
      <c r="J75" s="100">
        <f>J74+J73</f>
        <v>0</v>
      </c>
      <c r="K75" s="101" t="s">
        <v>155</v>
      </c>
    </row>
    <row r="76" s="2" customFormat="1" ht="20.1" customHeight="1" spans="1:11">
      <c r="A76" s="65" t="s">
        <v>156</v>
      </c>
      <c r="B76" s="66" t="s">
        <v>157</v>
      </c>
      <c r="C76" s="66"/>
      <c r="D76" s="66"/>
      <c r="E76" s="66"/>
      <c r="F76" s="66"/>
      <c r="G76" s="66"/>
      <c r="H76" s="66"/>
      <c r="I76" s="66"/>
      <c r="J76" s="66"/>
      <c r="K76" s="66"/>
    </row>
    <row r="77" s="2" customFormat="1" ht="1.5" customHeight="1" spans="1:11">
      <c r="A77" s="67"/>
      <c r="B77" s="67"/>
      <c r="C77" s="67"/>
      <c r="D77" s="68"/>
      <c r="E77" s="67"/>
      <c r="F77" s="67"/>
      <c r="G77" s="68"/>
      <c r="H77" s="68"/>
      <c r="I77" s="68"/>
      <c r="J77" s="68"/>
      <c r="K77" s="103"/>
    </row>
    <row r="78" s="3" customFormat="1" ht="25" customHeight="1" spans="1:11">
      <c r="A78" s="22">
        <v>2.1</v>
      </c>
      <c r="B78" s="43" t="s">
        <v>158</v>
      </c>
      <c r="C78" s="43"/>
      <c r="D78" s="43"/>
      <c r="E78" s="43"/>
      <c r="F78" s="43"/>
      <c r="G78" s="43" t="s">
        <v>159</v>
      </c>
      <c r="H78" s="43">
        <v>45</v>
      </c>
      <c r="I78" s="56">
        <v>0</v>
      </c>
      <c r="J78" s="44">
        <f>I78*H78</f>
        <v>0</v>
      </c>
      <c r="K78" s="59"/>
    </row>
    <row r="79" s="3" customFormat="1" ht="25" customHeight="1" spans="1:11">
      <c r="A79" s="22">
        <v>2.2</v>
      </c>
      <c r="B79" s="43" t="s">
        <v>160</v>
      </c>
      <c r="C79" s="43"/>
      <c r="D79" s="43"/>
      <c r="E79" s="43"/>
      <c r="F79" s="43"/>
      <c r="G79" s="43" t="s">
        <v>159</v>
      </c>
      <c r="H79" s="43">
        <v>20</v>
      </c>
      <c r="I79" s="56">
        <v>0</v>
      </c>
      <c r="J79" s="44">
        <f t="shared" ref="J79:J89" si="9">I79*H79</f>
        <v>0</v>
      </c>
      <c r="K79" s="59"/>
    </row>
    <row r="80" s="3" customFormat="1" ht="25" customHeight="1" spans="1:11">
      <c r="A80" s="22">
        <v>2.3</v>
      </c>
      <c r="B80" s="43" t="s">
        <v>161</v>
      </c>
      <c r="C80" s="43"/>
      <c r="D80" s="43"/>
      <c r="E80" s="43"/>
      <c r="F80" s="43"/>
      <c r="G80" s="43" t="s">
        <v>159</v>
      </c>
      <c r="H80" s="43">
        <v>20</v>
      </c>
      <c r="I80" s="56">
        <v>0</v>
      </c>
      <c r="J80" s="44">
        <f t="shared" si="9"/>
        <v>0</v>
      </c>
      <c r="K80" s="59"/>
    </row>
    <row r="81" s="3" customFormat="1" ht="25" customHeight="1" spans="1:11">
      <c r="A81" s="22">
        <v>2.4</v>
      </c>
      <c r="B81" s="43" t="s">
        <v>162</v>
      </c>
      <c r="C81" s="43"/>
      <c r="D81" s="43"/>
      <c r="E81" s="43"/>
      <c r="F81" s="43"/>
      <c r="G81" s="43" t="s">
        <v>159</v>
      </c>
      <c r="H81" s="43">
        <v>12</v>
      </c>
      <c r="I81" s="56">
        <v>0</v>
      </c>
      <c r="J81" s="44">
        <f t="shared" si="9"/>
        <v>0</v>
      </c>
      <c r="K81" s="59"/>
    </row>
    <row r="82" s="3" customFormat="1" ht="25" customHeight="1" spans="1:11">
      <c r="A82" s="22">
        <v>2.5</v>
      </c>
      <c r="B82" s="43" t="s">
        <v>163</v>
      </c>
      <c r="C82" s="43"/>
      <c r="D82" s="43"/>
      <c r="E82" s="43"/>
      <c r="F82" s="43"/>
      <c r="G82" s="43" t="s">
        <v>159</v>
      </c>
      <c r="H82" s="43">
        <v>10</v>
      </c>
      <c r="I82" s="56">
        <v>0</v>
      </c>
      <c r="J82" s="44">
        <f t="shared" si="9"/>
        <v>0</v>
      </c>
      <c r="K82" s="59"/>
    </row>
    <row r="83" s="3" customFormat="1" ht="25" customHeight="1" spans="1:11">
      <c r="A83" s="22">
        <v>2.6</v>
      </c>
      <c r="B83" s="43" t="s">
        <v>164</v>
      </c>
      <c r="C83" s="43"/>
      <c r="D83" s="43"/>
      <c r="E83" s="43"/>
      <c r="F83" s="43"/>
      <c r="G83" s="43" t="s">
        <v>159</v>
      </c>
      <c r="H83" s="43">
        <v>20</v>
      </c>
      <c r="I83" s="56">
        <v>0</v>
      </c>
      <c r="J83" s="44">
        <f t="shared" si="9"/>
        <v>0</v>
      </c>
      <c r="K83" s="59"/>
    </row>
    <row r="84" s="1" customFormat="1" ht="25" customHeight="1" spans="1:11">
      <c r="A84" s="22">
        <v>2.7</v>
      </c>
      <c r="B84" s="43" t="s">
        <v>165</v>
      </c>
      <c r="C84" s="43" t="s">
        <v>166</v>
      </c>
      <c r="D84" s="43"/>
      <c r="E84" s="43"/>
      <c r="F84" s="43"/>
      <c r="G84" s="43" t="s">
        <v>167</v>
      </c>
      <c r="H84" s="43">
        <v>1</v>
      </c>
      <c r="I84" s="56">
        <v>0</v>
      </c>
      <c r="J84" s="44">
        <f t="shared" si="9"/>
        <v>0</v>
      </c>
      <c r="K84" s="104"/>
    </row>
    <row r="85" s="1" customFormat="1" ht="25" customHeight="1" spans="1:11">
      <c r="A85" s="22">
        <v>2.8</v>
      </c>
      <c r="B85" s="43" t="s">
        <v>168</v>
      </c>
      <c r="C85" s="69" t="s">
        <v>169</v>
      </c>
      <c r="D85" s="70"/>
      <c r="E85" s="70"/>
      <c r="F85" s="71"/>
      <c r="G85" s="43" t="s">
        <v>45</v>
      </c>
      <c r="H85" s="43">
        <v>500</v>
      </c>
      <c r="I85" s="56">
        <v>0</v>
      </c>
      <c r="J85" s="44">
        <f t="shared" si="9"/>
        <v>0</v>
      </c>
      <c r="K85" s="104"/>
    </row>
    <row r="86" s="1" customFormat="1" ht="25" customHeight="1" spans="1:11">
      <c r="A86" s="22">
        <v>2.9</v>
      </c>
      <c r="B86" s="43" t="s">
        <v>170</v>
      </c>
      <c r="C86" s="69" t="s">
        <v>171</v>
      </c>
      <c r="D86" s="70"/>
      <c r="E86" s="70"/>
      <c r="F86" s="71"/>
      <c r="G86" s="43" t="s">
        <v>45</v>
      </c>
      <c r="H86" s="43">
        <v>500</v>
      </c>
      <c r="I86" s="56">
        <v>0</v>
      </c>
      <c r="J86" s="44">
        <f t="shared" si="9"/>
        <v>0</v>
      </c>
      <c r="K86" s="104"/>
    </row>
    <row r="87" s="1" customFormat="1" ht="25" customHeight="1" spans="1:11">
      <c r="A87" s="72">
        <v>2.1</v>
      </c>
      <c r="B87" s="43" t="s">
        <v>172</v>
      </c>
      <c r="C87" s="69" t="s">
        <v>173</v>
      </c>
      <c r="D87" s="70"/>
      <c r="E87" s="70"/>
      <c r="F87" s="71"/>
      <c r="G87" s="43" t="s">
        <v>167</v>
      </c>
      <c r="H87" s="43">
        <v>1</v>
      </c>
      <c r="I87" s="56">
        <v>0</v>
      </c>
      <c r="J87" s="44">
        <v>0</v>
      </c>
      <c r="K87" s="104"/>
    </row>
    <row r="88" s="1" customFormat="1" ht="25" customHeight="1" spans="1:11">
      <c r="A88" s="72">
        <v>2.11</v>
      </c>
      <c r="B88" s="43" t="s">
        <v>174</v>
      </c>
      <c r="C88" s="42"/>
      <c r="D88" s="42"/>
      <c r="E88" s="42"/>
      <c r="F88" s="42"/>
      <c r="G88" s="43" t="s">
        <v>167</v>
      </c>
      <c r="H88" s="43">
        <v>1</v>
      </c>
      <c r="I88" s="56">
        <v>0</v>
      </c>
      <c r="J88" s="44">
        <f>I88*H88</f>
        <v>0</v>
      </c>
      <c r="K88" s="104"/>
    </row>
    <row r="89" s="3" customFormat="1" ht="25" customHeight="1" spans="1:11">
      <c r="A89" s="72">
        <v>2.12</v>
      </c>
      <c r="B89" s="43" t="s">
        <v>175</v>
      </c>
      <c r="C89" s="43" t="s">
        <v>176</v>
      </c>
      <c r="D89" s="43"/>
      <c r="E89" s="43"/>
      <c r="F89" s="43"/>
      <c r="G89" s="43" t="s">
        <v>167</v>
      </c>
      <c r="H89" s="43">
        <v>1</v>
      </c>
      <c r="I89" s="56">
        <v>0</v>
      </c>
      <c r="J89" s="44">
        <f>I89*H89</f>
        <v>0</v>
      </c>
      <c r="K89" s="104"/>
    </row>
    <row r="90" s="1" customFormat="1" ht="25" customHeight="1" spans="1:11">
      <c r="A90" s="72">
        <v>2.13</v>
      </c>
      <c r="B90" s="73" t="s">
        <v>177</v>
      </c>
      <c r="C90" s="43"/>
      <c r="D90" s="43"/>
      <c r="E90" s="43"/>
      <c r="F90" s="43"/>
      <c r="G90" s="43" t="s">
        <v>167</v>
      </c>
      <c r="H90" s="74">
        <v>1</v>
      </c>
      <c r="I90" s="56">
        <v>0</v>
      </c>
      <c r="J90" s="44">
        <f>I90*H90</f>
        <v>0</v>
      </c>
      <c r="K90" s="59"/>
    </row>
    <row r="91" s="1" customFormat="1" ht="20.1" customHeight="1" spans="1:11">
      <c r="A91" s="75" t="s">
        <v>178</v>
      </c>
      <c r="B91" s="76" t="s">
        <v>149</v>
      </c>
      <c r="C91" s="77"/>
      <c r="D91" s="77"/>
      <c r="E91" s="77"/>
      <c r="F91" s="77"/>
      <c r="G91" s="77"/>
      <c r="H91" s="77"/>
      <c r="I91" s="77"/>
      <c r="J91" s="105">
        <f>SUM(J78:J90)</f>
        <v>0</v>
      </c>
      <c r="K91" s="77"/>
    </row>
    <row r="92" s="1" customFormat="1" ht="30" customHeight="1" spans="1:11">
      <c r="A92" s="75" t="s">
        <v>179</v>
      </c>
      <c r="B92" s="76" t="s">
        <v>151</v>
      </c>
      <c r="C92" s="78" t="s">
        <v>180</v>
      </c>
      <c r="D92" s="78"/>
      <c r="E92" s="78"/>
      <c r="F92" s="78"/>
      <c r="G92" s="78"/>
      <c r="H92" s="78"/>
      <c r="I92" s="106">
        <v>0.06</v>
      </c>
      <c r="J92" s="105">
        <f>I92*J91</f>
        <v>0</v>
      </c>
      <c r="K92" s="107"/>
    </row>
    <row r="93" s="1" customFormat="1" ht="20.1" customHeight="1" spans="1:11">
      <c r="A93" s="75" t="s">
        <v>181</v>
      </c>
      <c r="B93" s="76" t="s">
        <v>154</v>
      </c>
      <c r="C93" s="78"/>
      <c r="D93" s="78"/>
      <c r="E93" s="78"/>
      <c r="F93" s="78"/>
      <c r="G93" s="78"/>
      <c r="H93" s="78"/>
      <c r="I93" s="106"/>
      <c r="J93" s="105">
        <f>J92+J91</f>
        <v>0</v>
      </c>
      <c r="K93" s="108"/>
    </row>
    <row r="94" s="1" customFormat="1" ht="20.1" customHeight="1" spans="1:11">
      <c r="A94" s="79" t="s">
        <v>182</v>
      </c>
      <c r="B94" s="80" t="s">
        <v>183</v>
      </c>
      <c r="C94" s="81" t="s">
        <v>184</v>
      </c>
      <c r="D94" s="81"/>
      <c r="E94" s="81"/>
      <c r="F94" s="81"/>
      <c r="G94" s="81"/>
      <c r="H94" s="81"/>
      <c r="I94" s="81"/>
      <c r="J94" s="109">
        <f>J93+J75</f>
        <v>0</v>
      </c>
      <c r="K94" s="110" t="s">
        <v>155</v>
      </c>
    </row>
    <row r="95" ht="25" customHeight="1" spans="1:1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</row>
    <row r="96" s="1" customFormat="1" ht="18" customHeight="1" spans="1:11">
      <c r="A96" s="83" t="s">
        <v>185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</row>
    <row r="97" s="1" customFormat="1" ht="18" customHeight="1" spans="1:11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</row>
    <row r="98" s="1" customFormat="1" ht="20.1" customHeight="1" spans="1:11">
      <c r="A98" s="8" t="s">
        <v>1</v>
      </c>
      <c r="B98" s="8"/>
      <c r="C98" s="8"/>
      <c r="D98" s="8"/>
      <c r="E98" s="8"/>
      <c r="F98" s="8"/>
      <c r="G98" s="8"/>
      <c r="H98" s="8"/>
      <c r="I98" s="8"/>
      <c r="J98" s="8"/>
      <c r="K98" s="51"/>
    </row>
    <row r="99" s="1" customFormat="1" ht="15" customHeight="1" spans="1:11">
      <c r="A99" s="84" t="s">
        <v>2</v>
      </c>
      <c r="B99" s="15" t="s">
        <v>3</v>
      </c>
      <c r="C99" s="15" t="s">
        <v>4</v>
      </c>
      <c r="D99" s="15" t="s">
        <v>5</v>
      </c>
      <c r="E99" s="15" t="s">
        <v>6</v>
      </c>
      <c r="F99" s="15"/>
      <c r="G99" s="15" t="s">
        <v>7</v>
      </c>
      <c r="H99" s="15" t="s">
        <v>8</v>
      </c>
      <c r="I99" s="15" t="s">
        <v>9</v>
      </c>
      <c r="J99" s="15" t="s">
        <v>10</v>
      </c>
      <c r="K99" s="15" t="s">
        <v>11</v>
      </c>
    </row>
    <row r="100" s="1" customFormat="1" ht="15" customHeight="1" spans="1:11">
      <c r="A100" s="84"/>
      <c r="B100" s="15"/>
      <c r="C100" s="15"/>
      <c r="D100" s="15"/>
      <c r="E100" s="15" t="s">
        <v>12</v>
      </c>
      <c r="F100" s="15" t="s">
        <v>13</v>
      </c>
      <c r="G100" s="15"/>
      <c r="H100" s="15"/>
      <c r="I100" s="15"/>
      <c r="J100" s="15"/>
      <c r="K100" s="15"/>
    </row>
    <row r="101" s="2" customFormat="1" ht="20.1" customHeight="1" spans="1:11">
      <c r="A101" s="16" t="s">
        <v>14</v>
      </c>
      <c r="B101" s="85" t="s">
        <v>15</v>
      </c>
      <c r="C101" s="85"/>
      <c r="D101" s="85"/>
      <c r="E101" s="85"/>
      <c r="F101" s="85"/>
      <c r="G101" s="85"/>
      <c r="H101" s="85"/>
      <c r="I101" s="85"/>
      <c r="J101" s="85"/>
      <c r="K101" s="85"/>
    </row>
    <row r="102" s="2" customFormat="1" ht="1.5" customHeight="1" spans="1:11">
      <c r="A102" s="67"/>
      <c r="B102" s="67"/>
      <c r="C102" s="67"/>
      <c r="D102" s="68"/>
      <c r="E102" s="67"/>
      <c r="F102" s="67"/>
      <c r="G102" s="68"/>
      <c r="H102" s="68"/>
      <c r="I102" s="68"/>
      <c r="J102" s="68"/>
      <c r="K102" s="103"/>
    </row>
    <row r="103" s="1" customFormat="1" ht="35" customHeight="1" spans="1:11">
      <c r="A103" s="22">
        <v>1.1</v>
      </c>
      <c r="B103" s="33" t="s">
        <v>186</v>
      </c>
      <c r="C103" s="86" t="s">
        <v>187</v>
      </c>
      <c r="D103" s="87" t="s">
        <v>188</v>
      </c>
      <c r="E103" s="86" t="s">
        <v>189</v>
      </c>
      <c r="F103" s="86"/>
      <c r="G103" s="86" t="s">
        <v>190</v>
      </c>
      <c r="H103" s="88">
        <v>1</v>
      </c>
      <c r="I103" s="111">
        <v>0</v>
      </c>
      <c r="J103" s="88">
        <f t="shared" ref="J103:J115" si="10">I103*H103</f>
        <v>0</v>
      </c>
      <c r="K103" s="112"/>
    </row>
    <row r="104" s="1" customFormat="1" ht="25" customHeight="1" spans="1:11">
      <c r="A104" s="22">
        <v>1.2</v>
      </c>
      <c r="B104" s="34"/>
      <c r="C104" s="86" t="s">
        <v>191</v>
      </c>
      <c r="D104" s="89" t="s">
        <v>192</v>
      </c>
      <c r="E104" s="90">
        <v>3.82</v>
      </c>
      <c r="F104" s="90">
        <v>1.44</v>
      </c>
      <c r="G104" s="86" t="s">
        <v>23</v>
      </c>
      <c r="H104" s="91">
        <v>5.5</v>
      </c>
      <c r="I104" s="91">
        <v>0</v>
      </c>
      <c r="J104" s="88">
        <f t="shared" si="10"/>
        <v>0</v>
      </c>
      <c r="K104" s="112"/>
    </row>
    <row r="105" s="1" customFormat="1" ht="25" customHeight="1" spans="1:11">
      <c r="A105" s="22">
        <v>1.3</v>
      </c>
      <c r="B105" s="34"/>
      <c r="C105" s="86" t="s">
        <v>193</v>
      </c>
      <c r="D105" s="92"/>
      <c r="E105" s="90">
        <v>3.2</v>
      </c>
      <c r="F105" s="90">
        <v>1.28</v>
      </c>
      <c r="G105" s="86" t="s">
        <v>23</v>
      </c>
      <c r="H105" s="91">
        <v>4.1</v>
      </c>
      <c r="I105" s="91">
        <v>0</v>
      </c>
      <c r="J105" s="88">
        <f t="shared" si="10"/>
        <v>0</v>
      </c>
      <c r="K105" s="113"/>
    </row>
    <row r="106" s="1" customFormat="1" ht="25" customHeight="1" spans="1:11">
      <c r="A106" s="22">
        <v>1.4</v>
      </c>
      <c r="B106" s="34"/>
      <c r="C106" s="86" t="s">
        <v>194</v>
      </c>
      <c r="D106" s="93"/>
      <c r="E106" s="94" t="s">
        <v>195</v>
      </c>
      <c r="F106" s="95"/>
      <c r="G106" s="86" t="s">
        <v>23</v>
      </c>
      <c r="H106" s="91">
        <v>0.77</v>
      </c>
      <c r="I106" s="91">
        <v>0</v>
      </c>
      <c r="J106" s="88">
        <f t="shared" si="10"/>
        <v>0</v>
      </c>
      <c r="K106" s="113"/>
    </row>
    <row r="107" s="1" customFormat="1" ht="55" customHeight="1" spans="1:11">
      <c r="A107" s="22">
        <v>1.5</v>
      </c>
      <c r="B107" s="34"/>
      <c r="C107" s="43" t="s">
        <v>196</v>
      </c>
      <c r="D107" s="46" t="s">
        <v>197</v>
      </c>
      <c r="E107" s="42" t="s">
        <v>19</v>
      </c>
      <c r="F107" s="42"/>
      <c r="G107" s="43" t="s">
        <v>167</v>
      </c>
      <c r="H107" s="44">
        <v>1</v>
      </c>
      <c r="I107" s="114">
        <v>0</v>
      </c>
      <c r="J107" s="39">
        <f t="shared" si="10"/>
        <v>0</v>
      </c>
      <c r="K107" s="104"/>
    </row>
    <row r="108" s="1" customFormat="1" ht="24.95" customHeight="1" spans="1:11">
      <c r="A108" s="22">
        <v>1.6</v>
      </c>
      <c r="B108" s="34"/>
      <c r="C108" s="29" t="s">
        <v>198</v>
      </c>
      <c r="D108" s="40" t="s">
        <v>199</v>
      </c>
      <c r="E108" s="28" t="s">
        <v>19</v>
      </c>
      <c r="F108" s="28"/>
      <c r="G108" s="29" t="s">
        <v>190</v>
      </c>
      <c r="H108" s="39">
        <v>1</v>
      </c>
      <c r="I108" s="114">
        <v>0</v>
      </c>
      <c r="J108" s="39">
        <f t="shared" si="10"/>
        <v>0</v>
      </c>
      <c r="K108" s="57"/>
    </row>
    <row r="109" s="1" customFormat="1" ht="24.95" customHeight="1" spans="1:11">
      <c r="A109" s="22">
        <v>1.7</v>
      </c>
      <c r="B109" s="34"/>
      <c r="C109" s="43" t="s">
        <v>200</v>
      </c>
      <c r="D109" s="59" t="s">
        <v>19</v>
      </c>
      <c r="E109" s="43" t="s">
        <v>201</v>
      </c>
      <c r="F109" s="43"/>
      <c r="G109" s="43" t="s">
        <v>190</v>
      </c>
      <c r="H109" s="44">
        <v>1</v>
      </c>
      <c r="I109" s="114">
        <v>0</v>
      </c>
      <c r="J109" s="44">
        <f t="shared" si="10"/>
        <v>0</v>
      </c>
      <c r="K109" s="104"/>
    </row>
    <row r="110" s="1" customFormat="1" ht="24.95" customHeight="1" spans="1:11">
      <c r="A110" s="22">
        <v>1.8</v>
      </c>
      <c r="B110" s="34"/>
      <c r="C110" s="43" t="s">
        <v>202</v>
      </c>
      <c r="D110" s="59" t="s">
        <v>203</v>
      </c>
      <c r="E110" s="28" t="s">
        <v>19</v>
      </c>
      <c r="F110" s="28"/>
      <c r="G110" s="43" t="s">
        <v>190</v>
      </c>
      <c r="H110" s="44">
        <v>1</v>
      </c>
      <c r="I110" s="114">
        <v>0</v>
      </c>
      <c r="J110" s="44">
        <f t="shared" si="10"/>
        <v>0</v>
      </c>
      <c r="K110" s="104"/>
    </row>
    <row r="111" s="1" customFormat="1" ht="24.95" customHeight="1" spans="1:11">
      <c r="A111" s="22">
        <v>1.9</v>
      </c>
      <c r="B111" s="34"/>
      <c r="C111" s="43" t="s">
        <v>204</v>
      </c>
      <c r="D111" s="59" t="s">
        <v>205</v>
      </c>
      <c r="E111" s="43" t="s">
        <v>206</v>
      </c>
      <c r="F111" s="43"/>
      <c r="G111" s="43" t="s">
        <v>190</v>
      </c>
      <c r="H111" s="44">
        <v>1</v>
      </c>
      <c r="I111" s="114">
        <v>0</v>
      </c>
      <c r="J111" s="39">
        <f t="shared" si="10"/>
        <v>0</v>
      </c>
      <c r="K111" s="57"/>
    </row>
    <row r="112" s="1" customFormat="1" ht="24.95" customHeight="1" spans="1:11">
      <c r="A112" s="72">
        <v>1.1</v>
      </c>
      <c r="B112" s="34"/>
      <c r="C112" s="43" t="s">
        <v>207</v>
      </c>
      <c r="D112" s="59" t="s">
        <v>208</v>
      </c>
      <c r="E112" s="43" t="s">
        <v>209</v>
      </c>
      <c r="F112" s="43"/>
      <c r="G112" s="43" t="s">
        <v>73</v>
      </c>
      <c r="H112" s="44">
        <v>4</v>
      </c>
      <c r="I112" s="114">
        <v>0</v>
      </c>
      <c r="J112" s="39">
        <f t="shared" si="10"/>
        <v>0</v>
      </c>
      <c r="K112" s="57"/>
    </row>
    <row r="113" s="1" customFormat="1" ht="24.95" customHeight="1" spans="1:11">
      <c r="A113" s="72">
        <v>1.11</v>
      </c>
      <c r="B113" s="34"/>
      <c r="C113" s="29" t="s">
        <v>210</v>
      </c>
      <c r="D113" s="96" t="s">
        <v>211</v>
      </c>
      <c r="E113" s="28" t="s">
        <v>19</v>
      </c>
      <c r="F113" s="28"/>
      <c r="G113" s="29" t="s">
        <v>190</v>
      </c>
      <c r="H113" s="39">
        <v>1</v>
      </c>
      <c r="I113" s="114">
        <v>0</v>
      </c>
      <c r="J113" s="39">
        <f t="shared" si="10"/>
        <v>0</v>
      </c>
      <c r="K113" s="57"/>
    </row>
    <row r="114" s="1" customFormat="1" ht="24.95" customHeight="1" spans="1:11">
      <c r="A114" s="72">
        <v>1.12</v>
      </c>
      <c r="B114" s="34"/>
      <c r="C114" s="29" t="s">
        <v>212</v>
      </c>
      <c r="D114" s="45" t="s">
        <v>213</v>
      </c>
      <c r="E114" s="43" t="s">
        <v>214</v>
      </c>
      <c r="F114" s="43"/>
      <c r="G114" s="43" t="s">
        <v>190</v>
      </c>
      <c r="H114" s="44">
        <v>1</v>
      </c>
      <c r="I114" s="114">
        <v>0</v>
      </c>
      <c r="J114" s="44">
        <f t="shared" si="10"/>
        <v>0</v>
      </c>
      <c r="K114" s="57"/>
    </row>
    <row r="115" s="1" customFormat="1" ht="24.95" customHeight="1" spans="1:11">
      <c r="A115" s="72">
        <v>1.13</v>
      </c>
      <c r="B115" s="34"/>
      <c r="C115" s="29" t="s">
        <v>215</v>
      </c>
      <c r="D115" s="45" t="s">
        <v>216</v>
      </c>
      <c r="E115" s="43" t="s">
        <v>217</v>
      </c>
      <c r="F115" s="43"/>
      <c r="G115" s="43" t="s">
        <v>190</v>
      </c>
      <c r="H115" s="44">
        <v>1</v>
      </c>
      <c r="I115" s="114">
        <v>0</v>
      </c>
      <c r="J115" s="44">
        <f t="shared" si="10"/>
        <v>0</v>
      </c>
      <c r="K115" s="57"/>
    </row>
    <row r="116" s="1" customFormat="1" ht="24.95" customHeight="1" spans="1:11">
      <c r="A116" s="72">
        <v>1.14</v>
      </c>
      <c r="B116" s="34"/>
      <c r="C116" s="29" t="s">
        <v>218</v>
      </c>
      <c r="D116" s="96" t="s">
        <v>211</v>
      </c>
      <c r="E116" s="28" t="s">
        <v>19</v>
      </c>
      <c r="F116" s="28"/>
      <c r="G116" s="29" t="s">
        <v>190</v>
      </c>
      <c r="H116" s="39">
        <v>1</v>
      </c>
      <c r="I116" s="114">
        <v>0</v>
      </c>
      <c r="J116" s="39">
        <f t="shared" ref="J116:J120" si="11">I116*H116</f>
        <v>0</v>
      </c>
      <c r="K116" s="57"/>
    </row>
    <row r="117" s="1" customFormat="1" ht="24.95" customHeight="1" spans="1:11">
      <c r="A117" s="72">
        <v>1.15</v>
      </c>
      <c r="B117" s="34"/>
      <c r="C117" s="29" t="s">
        <v>219</v>
      </c>
      <c r="D117" s="96" t="s">
        <v>220</v>
      </c>
      <c r="E117" s="43" t="s">
        <v>221</v>
      </c>
      <c r="F117" s="43"/>
      <c r="G117" s="29" t="s">
        <v>222</v>
      </c>
      <c r="H117" s="39">
        <v>2</v>
      </c>
      <c r="I117" s="114">
        <v>0</v>
      </c>
      <c r="J117" s="39">
        <f t="shared" si="11"/>
        <v>0</v>
      </c>
      <c r="K117" s="57"/>
    </row>
    <row r="118" s="1" customFormat="1" ht="24.95" customHeight="1" spans="1:11">
      <c r="A118" s="72">
        <v>1.16</v>
      </c>
      <c r="B118" s="34"/>
      <c r="C118" s="29" t="s">
        <v>223</v>
      </c>
      <c r="D118" s="59" t="s">
        <v>19</v>
      </c>
      <c r="E118" s="42" t="s">
        <v>19</v>
      </c>
      <c r="F118" s="42"/>
      <c r="G118" s="29" t="s">
        <v>67</v>
      </c>
      <c r="H118" s="39">
        <v>2</v>
      </c>
      <c r="I118" s="114">
        <v>0</v>
      </c>
      <c r="J118" s="39">
        <f t="shared" si="11"/>
        <v>0</v>
      </c>
      <c r="K118" s="57"/>
    </row>
    <row r="119" s="1" customFormat="1" ht="24.95" customHeight="1" spans="1:11">
      <c r="A119" s="72">
        <v>1.17</v>
      </c>
      <c r="B119" s="34"/>
      <c r="C119" s="29" t="s">
        <v>224</v>
      </c>
      <c r="D119" s="59" t="s">
        <v>19</v>
      </c>
      <c r="E119" s="42" t="s">
        <v>19</v>
      </c>
      <c r="F119" s="42"/>
      <c r="G119" s="43" t="s">
        <v>50</v>
      </c>
      <c r="H119" s="44">
        <v>1</v>
      </c>
      <c r="I119" s="114">
        <v>0</v>
      </c>
      <c r="J119" s="39">
        <f t="shared" si="11"/>
        <v>0</v>
      </c>
      <c r="K119" s="57"/>
    </row>
    <row r="120" s="1" customFormat="1" ht="24.95" customHeight="1" spans="1:11">
      <c r="A120" s="72">
        <v>1.18</v>
      </c>
      <c r="B120" s="34"/>
      <c r="C120" s="29" t="s">
        <v>225</v>
      </c>
      <c r="D120" s="59" t="s">
        <v>19</v>
      </c>
      <c r="E120" s="42" t="s">
        <v>19</v>
      </c>
      <c r="F120" s="42"/>
      <c r="G120" s="43" t="s">
        <v>50</v>
      </c>
      <c r="H120" s="44">
        <v>1</v>
      </c>
      <c r="I120" s="114">
        <v>0</v>
      </c>
      <c r="J120" s="39">
        <f t="shared" si="11"/>
        <v>0</v>
      </c>
      <c r="K120" s="57"/>
    </row>
    <row r="121" s="1" customFormat="1" ht="24.95" customHeight="1" spans="1:11">
      <c r="A121" s="72">
        <v>1.19</v>
      </c>
      <c r="B121" s="34"/>
      <c r="C121" s="29" t="s">
        <v>226</v>
      </c>
      <c r="D121" s="59" t="s">
        <v>19</v>
      </c>
      <c r="E121" s="42" t="s">
        <v>19</v>
      </c>
      <c r="F121" s="42"/>
      <c r="G121" s="43" t="s">
        <v>50</v>
      </c>
      <c r="H121" s="44">
        <v>2</v>
      </c>
      <c r="I121" s="114">
        <v>0</v>
      </c>
      <c r="J121" s="39">
        <f t="shared" ref="J121:J127" si="12">I121*H121</f>
        <v>0</v>
      </c>
      <c r="K121" s="57"/>
    </row>
    <row r="122" s="1" customFormat="1" ht="24.95" customHeight="1" spans="1:11">
      <c r="A122" s="72">
        <v>1.2</v>
      </c>
      <c r="B122" s="34"/>
      <c r="C122" s="29" t="s">
        <v>227</v>
      </c>
      <c r="D122" s="59" t="s">
        <v>19</v>
      </c>
      <c r="E122" s="42" t="s">
        <v>19</v>
      </c>
      <c r="F122" s="42"/>
      <c r="G122" s="43" t="s">
        <v>50</v>
      </c>
      <c r="H122" s="44">
        <v>1</v>
      </c>
      <c r="I122" s="114">
        <v>0</v>
      </c>
      <c r="J122" s="39">
        <f t="shared" si="12"/>
        <v>0</v>
      </c>
      <c r="K122" s="57"/>
    </row>
    <row r="123" s="1" customFormat="1" ht="24.95" customHeight="1" spans="1:11">
      <c r="A123" s="72">
        <v>1.21</v>
      </c>
      <c r="B123" s="34"/>
      <c r="C123" s="43" t="s">
        <v>228</v>
      </c>
      <c r="D123" s="59" t="s">
        <v>229</v>
      </c>
      <c r="E123" s="43" t="s">
        <v>230</v>
      </c>
      <c r="F123" s="43"/>
      <c r="G123" s="43" t="s">
        <v>190</v>
      </c>
      <c r="H123" s="44">
        <v>2</v>
      </c>
      <c r="I123" s="114">
        <v>0</v>
      </c>
      <c r="J123" s="39">
        <f t="shared" si="12"/>
        <v>0</v>
      </c>
      <c r="K123" s="104"/>
    </row>
    <row r="124" s="1" customFormat="1" ht="24.95" customHeight="1" spans="1:11">
      <c r="A124" s="72">
        <v>1.22</v>
      </c>
      <c r="B124" s="34"/>
      <c r="C124" s="43" t="s">
        <v>231</v>
      </c>
      <c r="D124" s="59" t="s">
        <v>19</v>
      </c>
      <c r="E124" s="43" t="s">
        <v>232</v>
      </c>
      <c r="F124" s="43"/>
      <c r="G124" s="43" t="s">
        <v>73</v>
      </c>
      <c r="H124" s="44">
        <v>1</v>
      </c>
      <c r="I124" s="114">
        <v>0</v>
      </c>
      <c r="J124" s="39">
        <f t="shared" si="12"/>
        <v>0</v>
      </c>
      <c r="K124" s="104"/>
    </row>
    <row r="125" s="1" customFormat="1" ht="24.95" customHeight="1" spans="1:11">
      <c r="A125" s="72">
        <v>1.23</v>
      </c>
      <c r="B125" s="34"/>
      <c r="C125" s="43" t="s">
        <v>233</v>
      </c>
      <c r="D125" s="45" t="s">
        <v>234</v>
      </c>
      <c r="E125" s="43" t="s">
        <v>235</v>
      </c>
      <c r="F125" s="43"/>
      <c r="G125" s="43" t="s">
        <v>50</v>
      </c>
      <c r="H125" s="44">
        <v>1</v>
      </c>
      <c r="I125" s="114">
        <v>0</v>
      </c>
      <c r="J125" s="39">
        <f t="shared" si="12"/>
        <v>0</v>
      </c>
      <c r="K125" s="104"/>
    </row>
    <row r="126" s="1" customFormat="1" ht="25" customHeight="1" spans="1:12">
      <c r="A126" s="72">
        <v>1.24</v>
      </c>
      <c r="B126" s="34"/>
      <c r="C126" s="43" t="s">
        <v>236</v>
      </c>
      <c r="D126" s="46" t="s">
        <v>237</v>
      </c>
      <c r="E126" s="42" t="s">
        <v>19</v>
      </c>
      <c r="F126" s="42"/>
      <c r="G126" s="43" t="s">
        <v>73</v>
      </c>
      <c r="H126" s="44">
        <v>6</v>
      </c>
      <c r="I126" s="114">
        <v>0</v>
      </c>
      <c r="J126" s="39">
        <f t="shared" si="12"/>
        <v>0</v>
      </c>
      <c r="K126" s="59"/>
      <c r="L126" s="60"/>
    </row>
    <row r="127" s="1" customFormat="1" ht="25" customHeight="1" spans="1:12">
      <c r="A127" s="72">
        <v>1.25</v>
      </c>
      <c r="B127" s="35"/>
      <c r="C127" s="43" t="s">
        <v>238</v>
      </c>
      <c r="D127" s="46" t="s">
        <v>239</v>
      </c>
      <c r="E127" s="42" t="s">
        <v>19</v>
      </c>
      <c r="F127" s="42"/>
      <c r="G127" s="43" t="s">
        <v>73</v>
      </c>
      <c r="H127" s="44">
        <v>5</v>
      </c>
      <c r="I127" s="114">
        <v>0</v>
      </c>
      <c r="J127" s="39">
        <f t="shared" si="12"/>
        <v>0</v>
      </c>
      <c r="K127" s="59"/>
      <c r="L127" s="60"/>
    </row>
    <row r="128" s="1" customFormat="1" ht="20.1" customHeight="1" spans="1:11">
      <c r="A128" s="97" t="s">
        <v>240</v>
      </c>
      <c r="B128" s="98" t="s">
        <v>149</v>
      </c>
      <c r="C128" s="99"/>
      <c r="D128" s="99"/>
      <c r="E128" s="99"/>
      <c r="F128" s="99"/>
      <c r="G128" s="99"/>
      <c r="H128" s="99"/>
      <c r="I128" s="99"/>
      <c r="J128" s="115">
        <f>SUM(J103:J127)</f>
        <v>0</v>
      </c>
      <c r="K128" s="99"/>
    </row>
    <row r="129" s="1" customFormat="1" ht="30" customHeight="1" spans="1:11">
      <c r="A129" s="97" t="s">
        <v>241</v>
      </c>
      <c r="B129" s="98" t="s">
        <v>151</v>
      </c>
      <c r="C129" s="116" t="s">
        <v>242</v>
      </c>
      <c r="D129" s="116"/>
      <c r="E129" s="116"/>
      <c r="F129" s="116"/>
      <c r="G129" s="116"/>
      <c r="H129" s="116"/>
      <c r="I129" s="125">
        <v>0.13</v>
      </c>
      <c r="J129" s="115">
        <v>0</v>
      </c>
      <c r="K129" s="126" t="s">
        <v>243</v>
      </c>
    </row>
    <row r="130" s="1" customFormat="1" ht="20.1" customHeight="1" spans="1:11">
      <c r="A130" s="117" t="s">
        <v>244</v>
      </c>
      <c r="B130" s="118" t="s">
        <v>245</v>
      </c>
      <c r="C130" s="119" t="s">
        <v>246</v>
      </c>
      <c r="D130" s="119"/>
      <c r="E130" s="119"/>
      <c r="F130" s="119"/>
      <c r="G130" s="119"/>
      <c r="H130" s="119"/>
      <c r="I130" s="119"/>
      <c r="J130" s="127">
        <f>J129+J128</f>
        <v>0</v>
      </c>
      <c r="K130" s="128" t="s">
        <v>155</v>
      </c>
    </row>
    <row r="131" spans="1:11">
      <c r="A131" s="120"/>
      <c r="B131" s="121"/>
      <c r="C131" s="121"/>
      <c r="D131" s="121"/>
      <c r="E131" s="121"/>
      <c r="F131" s="121"/>
      <c r="G131" s="121"/>
      <c r="H131" s="121"/>
      <c r="I131" s="121"/>
      <c r="J131" s="121"/>
      <c r="K131" s="129"/>
    </row>
    <row r="132" s="1" customFormat="1" ht="20.1" customHeight="1" spans="1:11">
      <c r="A132" s="122" t="s">
        <v>247</v>
      </c>
      <c r="B132" s="123" t="s">
        <v>248</v>
      </c>
      <c r="C132" s="124" t="s">
        <v>249</v>
      </c>
      <c r="D132" s="124"/>
      <c r="E132" s="124"/>
      <c r="F132" s="124"/>
      <c r="G132" s="124"/>
      <c r="H132" s="124"/>
      <c r="I132" s="124"/>
      <c r="J132" s="130">
        <f>J130+J94</f>
        <v>0</v>
      </c>
      <c r="K132" s="131" t="s">
        <v>155</v>
      </c>
    </row>
    <row r="134" spans="10:10">
      <c r="J134" s="132"/>
    </row>
  </sheetData>
  <mergeCells count="133">
    <mergeCell ref="A3:J3"/>
    <mergeCell ref="E4:F4"/>
    <mergeCell ref="B6:I6"/>
    <mergeCell ref="E8:F8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5:F35"/>
    <mergeCell ref="E36:F36"/>
    <mergeCell ref="E39:F39"/>
    <mergeCell ref="E42:F42"/>
    <mergeCell ref="E44:F44"/>
    <mergeCell ref="E47:F47"/>
    <mergeCell ref="E48:F48"/>
    <mergeCell ref="E49:F49"/>
    <mergeCell ref="E50:F50"/>
    <mergeCell ref="E53:F53"/>
    <mergeCell ref="E55:F55"/>
    <mergeCell ref="E58:F58"/>
    <mergeCell ref="E63:F63"/>
    <mergeCell ref="E64:F64"/>
    <mergeCell ref="E65:F65"/>
    <mergeCell ref="E66:F66"/>
    <mergeCell ref="E68:F68"/>
    <mergeCell ref="E69:F69"/>
    <mergeCell ref="C73:I73"/>
    <mergeCell ref="C74:H74"/>
    <mergeCell ref="C75:I75"/>
    <mergeCell ref="B76:I76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I91"/>
    <mergeCell ref="C92:H92"/>
    <mergeCell ref="C93:H93"/>
    <mergeCell ref="C94:I94"/>
    <mergeCell ref="A95:K95"/>
    <mergeCell ref="A98:J98"/>
    <mergeCell ref="E99:F99"/>
    <mergeCell ref="B101:I101"/>
    <mergeCell ref="E103:F103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C128:I128"/>
    <mergeCell ref="C129:H129"/>
    <mergeCell ref="C130:I130"/>
    <mergeCell ref="A131:K131"/>
    <mergeCell ref="C132:I132"/>
    <mergeCell ref="A4:A5"/>
    <mergeCell ref="A99:A100"/>
    <mergeCell ref="B4:B5"/>
    <mergeCell ref="B8:B20"/>
    <mergeCell ref="B21:B23"/>
    <mergeCell ref="B24:B38"/>
    <mergeCell ref="B39:B45"/>
    <mergeCell ref="B46:B52"/>
    <mergeCell ref="B53:B57"/>
    <mergeCell ref="B58:B59"/>
    <mergeCell ref="B60:B72"/>
    <mergeCell ref="B99:B100"/>
    <mergeCell ref="B103:B127"/>
    <mergeCell ref="C4:C5"/>
    <mergeCell ref="C10:C20"/>
    <mergeCell ref="C24:C28"/>
    <mergeCell ref="C35:C36"/>
    <mergeCell ref="C46:C50"/>
    <mergeCell ref="C99:C100"/>
    <mergeCell ref="D4:D5"/>
    <mergeCell ref="D99:D100"/>
    <mergeCell ref="D104:D106"/>
    <mergeCell ref="G4:G5"/>
    <mergeCell ref="G99:G100"/>
    <mergeCell ref="H4:H5"/>
    <mergeCell ref="H99:H100"/>
    <mergeCell ref="I4:I5"/>
    <mergeCell ref="I99:I100"/>
    <mergeCell ref="J4:J5"/>
    <mergeCell ref="J99:J100"/>
    <mergeCell ref="K4:K5"/>
    <mergeCell ref="K10:K18"/>
    <mergeCell ref="K99:K100"/>
    <mergeCell ref="A1:K2"/>
    <mergeCell ref="A96:K97"/>
  </mergeCells>
  <printOptions horizontalCentered="1"/>
  <pageMargins left="0.196527777777778" right="0.196527777777778" top="0.865972222222222" bottom="0.472222222222222" header="0" footer="0"/>
  <pageSetup paperSize="9" scale="85" firstPageNumber="7" orientation="landscape" useFirstPageNumber="1" horizontalDpi="600"/>
  <headerFooter>
    <oddFooter>&amp;C&amp;"Times New Roman"&amp;9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CQWHZ</cp:lastModifiedBy>
  <dcterms:created xsi:type="dcterms:W3CDTF">2014-05-14T07:56:00Z</dcterms:created>
  <cp:lastPrinted>2016-09-17T03:46:00Z</cp:lastPrinted>
  <dcterms:modified xsi:type="dcterms:W3CDTF">2023-08-29T06:58:03Z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06DBC01257E44F4086B6A26FCF4042AA_13</vt:lpwstr>
  </property>
  <property fmtid="{D5CDD505-2E9C-101B-9397-08002B2CF9AE}" pid="3" name="KSOProductBuildVer">
    <vt:lpwstr>2052-11.8.2.8959</vt:lpwstr>
  </property>
</Properties>
</file>